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FERROBOX V\TARIFAS_FERROBOX\2026\MASSO\"/>
    </mc:Choice>
  </mc:AlternateContent>
  <xr:revisionPtr revIDLastSave="0" documentId="13_ncr:1_{BAE4476C-9F66-482E-8575-8B60B9DCA7E7}" xr6:coauthVersionLast="47" xr6:coauthVersionMax="47" xr10:uidLastSave="{00000000-0000-0000-0000-000000000000}"/>
  <bookViews>
    <workbookView xWindow="28680" yWindow="-90" windowWidth="29040" windowHeight="15720" xr2:uid="{0E9F7682-D29F-4A15-8734-39941EFDBD60}"/>
  </bookViews>
  <sheets>
    <sheet name="Hoja1" sheetId="1" r:id="rId1"/>
  </sheets>
  <definedNames>
    <definedName name="_xlnm._FilterDatabase" localSheetId="0" hidden="1">Hoja1!$B$10:$Q$296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6" i="1" l="1"/>
  <c r="H294" i="1"/>
  <c r="H289" i="1"/>
  <c r="H288" i="1"/>
  <c r="H285" i="1"/>
  <c r="H282" i="1"/>
  <c r="H281" i="1"/>
  <c r="H279" i="1"/>
  <c r="H278" i="1"/>
  <c r="H276" i="1"/>
  <c r="H275" i="1"/>
  <c r="H274" i="1"/>
  <c r="H272" i="1"/>
  <c r="H271" i="1"/>
  <c r="H267" i="1"/>
  <c r="H266" i="1"/>
  <c r="H265" i="1"/>
  <c r="H264" i="1"/>
  <c r="H263" i="1"/>
  <c r="H262" i="1"/>
  <c r="H261" i="1"/>
  <c r="H242" i="1"/>
  <c r="H235" i="1"/>
  <c r="H234" i="1"/>
  <c r="H233" i="1"/>
  <c r="H231" i="1"/>
  <c r="H230" i="1"/>
  <c r="H229" i="1"/>
  <c r="H228" i="1"/>
  <c r="H224" i="1"/>
  <c r="H213" i="1"/>
  <c r="H206" i="1"/>
  <c r="H205" i="1"/>
  <c r="H204" i="1"/>
  <c r="H202" i="1"/>
  <c r="H199" i="1"/>
  <c r="H198" i="1"/>
  <c r="H197" i="1"/>
  <c r="H195" i="1"/>
  <c r="H194" i="1"/>
  <c r="H193" i="1"/>
  <c r="H192" i="1"/>
  <c r="H190" i="1"/>
  <c r="H189" i="1"/>
  <c r="H188" i="1"/>
  <c r="H187" i="1"/>
  <c r="H181" i="1"/>
  <c r="H178" i="1"/>
  <c r="H177" i="1"/>
  <c r="H176" i="1"/>
  <c r="H175" i="1"/>
  <c r="H173" i="1"/>
  <c r="H172" i="1"/>
  <c r="H171" i="1"/>
  <c r="H170" i="1"/>
  <c r="H165" i="1"/>
  <c r="H163" i="1"/>
  <c r="H161" i="1"/>
  <c r="H160" i="1"/>
  <c r="H155" i="1"/>
  <c r="H154" i="1"/>
  <c r="H153" i="1"/>
  <c r="H152" i="1"/>
  <c r="H136" i="1"/>
  <c r="H133" i="1"/>
  <c r="H132" i="1"/>
  <c r="H128" i="1"/>
  <c r="H127" i="1"/>
  <c r="H123" i="1"/>
  <c r="H122" i="1"/>
  <c r="H120" i="1"/>
  <c r="H111" i="1"/>
  <c r="H106" i="1"/>
  <c r="H102" i="1"/>
  <c r="H99" i="1"/>
  <c r="H97" i="1"/>
  <c r="H94" i="1"/>
  <c r="H93" i="1"/>
  <c r="H92" i="1"/>
  <c r="H90" i="1"/>
  <c r="H89" i="1"/>
  <c r="H78" i="1"/>
  <c r="H77" i="1"/>
  <c r="H75" i="1"/>
  <c r="H73" i="1"/>
  <c r="H68" i="1"/>
  <c r="H67" i="1"/>
  <c r="H66" i="1"/>
  <c r="H64" i="1"/>
  <c r="H286" i="1"/>
  <c r="H284" i="1"/>
  <c r="H283" i="1"/>
  <c r="H280" i="1"/>
  <c r="H268" i="1"/>
  <c r="H258" i="1"/>
  <c r="H257" i="1"/>
  <c r="H256" i="1"/>
  <c r="H252" i="1"/>
  <c r="H248" i="1"/>
  <c r="H247" i="1"/>
  <c r="H222" i="1"/>
  <c r="H221" i="1"/>
  <c r="H220" i="1"/>
  <c r="H219" i="1"/>
  <c r="H212" i="1"/>
  <c r="H211" i="1"/>
  <c r="H210" i="1"/>
  <c r="H209" i="1"/>
  <c r="H208" i="1"/>
  <c r="H109" i="1"/>
  <c r="H86" i="1"/>
  <c r="H62" i="1"/>
  <c r="H295" i="1"/>
  <c r="H293" i="1"/>
  <c r="H292" i="1"/>
  <c r="H291" i="1"/>
  <c r="H254" i="1"/>
  <c r="H249" i="1"/>
  <c r="H241" i="1"/>
  <c r="H239" i="1"/>
  <c r="H223" i="1"/>
  <c r="H217" i="1"/>
  <c r="H216" i="1"/>
  <c r="H215" i="1"/>
  <c r="H183" i="1"/>
  <c r="H179" i="1"/>
  <c r="H168" i="1"/>
  <c r="H167" i="1"/>
  <c r="H166" i="1"/>
  <c r="H164" i="1"/>
  <c r="H162" i="1"/>
  <c r="H159" i="1"/>
  <c r="H158" i="1"/>
  <c r="H157" i="1"/>
  <c r="H150" i="1"/>
  <c r="H149" i="1"/>
  <c r="H147" i="1"/>
  <c r="H145" i="1"/>
  <c r="H144" i="1"/>
  <c r="H143" i="1"/>
  <c r="H140" i="1"/>
  <c r="H139" i="1"/>
  <c r="H138" i="1"/>
  <c r="H135" i="1"/>
  <c r="H134" i="1"/>
  <c r="H131" i="1"/>
  <c r="H126" i="1"/>
  <c r="H119" i="1"/>
  <c r="H117" i="1"/>
  <c r="H116" i="1"/>
  <c r="H115" i="1"/>
  <c r="H110" i="1"/>
  <c r="H107" i="1"/>
  <c r="H104" i="1"/>
  <c r="H101" i="1"/>
  <c r="H100" i="1"/>
  <c r="H98" i="1"/>
  <c r="H96" i="1"/>
  <c r="H91" i="1"/>
  <c r="H88" i="1"/>
  <c r="H82" i="1"/>
  <c r="H80" i="1"/>
  <c r="H72" i="1"/>
  <c r="H71" i="1"/>
  <c r="H69" i="1"/>
  <c r="H63" i="1"/>
  <c r="H61" i="1"/>
  <c r="H57" i="1"/>
  <c r="O296" i="1"/>
  <c r="O294" i="1"/>
  <c r="O289" i="1"/>
  <c r="O288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59" i="1"/>
  <c r="O258" i="1"/>
  <c r="O257" i="1"/>
  <c r="O256" i="1"/>
  <c r="O255" i="1"/>
  <c r="O253" i="1"/>
  <c r="O252" i="1"/>
  <c r="O251" i="1"/>
  <c r="O250" i="1"/>
  <c r="O248" i="1"/>
  <c r="O247" i="1"/>
  <c r="O245" i="1"/>
  <c r="O244" i="1"/>
  <c r="O242" i="1"/>
  <c r="O240" i="1"/>
  <c r="O238" i="1"/>
  <c r="O236" i="1"/>
  <c r="O235" i="1"/>
  <c r="O234" i="1"/>
  <c r="O233" i="1"/>
  <c r="O231" i="1"/>
  <c r="O230" i="1"/>
  <c r="O229" i="1"/>
  <c r="O228" i="1"/>
  <c r="O226" i="1"/>
  <c r="O225" i="1"/>
  <c r="O224" i="1"/>
  <c r="O222" i="1"/>
  <c r="O221" i="1"/>
  <c r="O220" i="1"/>
  <c r="O219" i="1"/>
  <c r="O213" i="1"/>
  <c r="O212" i="1"/>
  <c r="O211" i="1"/>
  <c r="O210" i="1"/>
  <c r="O209" i="1"/>
  <c r="O208" i="1"/>
  <c r="O206" i="1"/>
  <c r="O205" i="1"/>
  <c r="O204" i="1"/>
  <c r="O202" i="1"/>
  <c r="O201" i="1"/>
  <c r="O200" i="1"/>
  <c r="O199" i="1"/>
  <c r="O198" i="1"/>
  <c r="O197" i="1"/>
  <c r="O196" i="1"/>
  <c r="O195" i="1"/>
  <c r="O194" i="1"/>
  <c r="O193" i="1"/>
  <c r="O192" i="1"/>
  <c r="O190" i="1"/>
  <c r="O189" i="1"/>
  <c r="O188" i="1"/>
  <c r="O187" i="1"/>
  <c r="O185" i="1"/>
  <c r="O184" i="1"/>
  <c r="O181" i="1"/>
  <c r="O180" i="1"/>
  <c r="O178" i="1"/>
  <c r="O177" i="1"/>
  <c r="O176" i="1"/>
  <c r="O175" i="1"/>
  <c r="O174" i="1"/>
  <c r="O173" i="1"/>
  <c r="O172" i="1"/>
  <c r="O171" i="1"/>
  <c r="O170" i="1"/>
  <c r="O165" i="1"/>
  <c r="O163" i="1"/>
  <c r="O161" i="1"/>
  <c r="O160" i="1"/>
  <c r="O155" i="1"/>
  <c r="O154" i="1"/>
  <c r="O153" i="1"/>
  <c r="O152" i="1"/>
  <c r="O148" i="1"/>
  <c r="O142" i="1"/>
  <c r="O141" i="1"/>
  <c r="O136" i="1"/>
  <c r="O133" i="1"/>
  <c r="O132" i="1"/>
  <c r="O129" i="1"/>
  <c r="O128" i="1"/>
  <c r="O127" i="1"/>
  <c r="O125" i="1"/>
  <c r="O124" i="1"/>
  <c r="O123" i="1"/>
  <c r="O122" i="1"/>
  <c r="O120" i="1"/>
  <c r="O113" i="1"/>
  <c r="O112" i="1"/>
  <c r="O111" i="1"/>
  <c r="O109" i="1"/>
  <c r="O108" i="1"/>
  <c r="O106" i="1"/>
  <c r="O105" i="1"/>
  <c r="O102" i="1"/>
  <c r="O99" i="1"/>
  <c r="O97" i="1"/>
  <c r="O94" i="1"/>
  <c r="O93" i="1"/>
  <c r="O92" i="1"/>
  <c r="O90" i="1"/>
  <c r="O89" i="1"/>
  <c r="O87" i="1"/>
  <c r="O86" i="1"/>
  <c r="O85" i="1"/>
  <c r="O84" i="1"/>
  <c r="O83" i="1"/>
  <c r="O79" i="1"/>
  <c r="O78" i="1"/>
  <c r="O77" i="1"/>
  <c r="O76" i="1"/>
  <c r="O75" i="1"/>
  <c r="O73" i="1"/>
  <c r="O68" i="1"/>
  <c r="O67" i="1"/>
  <c r="O66" i="1"/>
  <c r="O65" i="1"/>
  <c r="O64" i="1"/>
  <c r="O62" i="1"/>
  <c r="O60" i="1"/>
  <c r="O59" i="1"/>
  <c r="O58" i="1"/>
  <c r="O55" i="1"/>
  <c r="O54" i="1"/>
  <c r="O52" i="1"/>
  <c r="O50" i="1"/>
  <c r="O47" i="1"/>
  <c r="O46" i="1"/>
  <c r="O45" i="1"/>
  <c r="O44" i="1"/>
  <c r="O43" i="1"/>
  <c r="O42" i="1"/>
  <c r="O40" i="1"/>
  <c r="O37" i="1"/>
  <c r="O36" i="1"/>
  <c r="O34" i="1"/>
  <c r="O33" i="1"/>
  <c r="O31" i="1"/>
  <c r="O30" i="1"/>
  <c r="O29" i="1"/>
  <c r="O28" i="1"/>
  <c r="O27" i="1"/>
  <c r="O26" i="1"/>
  <c r="O25" i="1"/>
  <c r="O24" i="1"/>
  <c r="O23" i="1"/>
  <c r="O22" i="1"/>
  <c r="O18" i="1"/>
  <c r="O17" i="1"/>
  <c r="O15" i="1"/>
  <c r="O14" i="1"/>
  <c r="O295" i="1"/>
  <c r="O293" i="1"/>
  <c r="O292" i="1"/>
  <c r="O291" i="1"/>
  <c r="O254" i="1"/>
  <c r="O249" i="1"/>
  <c r="O241" i="1"/>
  <c r="O239" i="1"/>
  <c r="O223" i="1"/>
  <c r="O217" i="1"/>
  <c r="O216" i="1"/>
  <c r="O215" i="1"/>
  <c r="O183" i="1"/>
  <c r="O179" i="1"/>
  <c r="O168" i="1"/>
  <c r="O167" i="1"/>
  <c r="O166" i="1"/>
  <c r="O164" i="1"/>
  <c r="O162" i="1"/>
  <c r="O159" i="1"/>
  <c r="O158" i="1"/>
  <c r="O157" i="1"/>
  <c r="O150" i="1"/>
  <c r="O149" i="1"/>
  <c r="O147" i="1"/>
  <c r="O145" i="1"/>
  <c r="O144" i="1"/>
  <c r="O143" i="1"/>
  <c r="O140" i="1"/>
  <c r="O139" i="1"/>
  <c r="O138" i="1"/>
  <c r="O135" i="1"/>
  <c r="O134" i="1"/>
  <c r="O131" i="1"/>
  <c r="O126" i="1"/>
  <c r="O119" i="1"/>
  <c r="O117" i="1"/>
  <c r="O116" i="1"/>
  <c r="O115" i="1"/>
  <c r="O110" i="1"/>
  <c r="O107" i="1"/>
  <c r="O104" i="1"/>
  <c r="O101" i="1"/>
  <c r="O100" i="1"/>
  <c r="O98" i="1"/>
  <c r="O96" i="1"/>
  <c r="O91" i="1"/>
  <c r="O88" i="1"/>
  <c r="O82" i="1"/>
  <c r="O80" i="1"/>
  <c r="O74" i="1"/>
  <c r="O72" i="1"/>
  <c r="O71" i="1"/>
  <c r="O69" i="1"/>
  <c r="O63" i="1"/>
  <c r="O61" i="1"/>
  <c r="O57" i="1"/>
  <c r="O53" i="1"/>
  <c r="O51" i="1"/>
  <c r="O49" i="1"/>
  <c r="O41" i="1"/>
  <c r="O39" i="1"/>
  <c r="O38" i="1"/>
  <c r="O35" i="1"/>
  <c r="O32" i="1"/>
  <c r="O21" i="1"/>
  <c r="O20" i="1"/>
  <c r="O19" i="1"/>
  <c r="O16" i="1"/>
  <c r="O13" i="1"/>
  <c r="O12" i="1"/>
  <c r="H277" i="1" l="1"/>
  <c r="P277" i="1" s="1"/>
  <c r="H273" i="1"/>
  <c r="P273" i="1" s="1"/>
  <c r="H270" i="1"/>
  <c r="P270" i="1" s="1"/>
  <c r="H269" i="1"/>
  <c r="P269" i="1" s="1"/>
  <c r="H259" i="1"/>
  <c r="P259" i="1" s="1"/>
  <c r="H255" i="1"/>
  <c r="P255" i="1" s="1"/>
  <c r="P254" i="1"/>
  <c r="H253" i="1"/>
  <c r="P253" i="1" s="1"/>
  <c r="H251" i="1"/>
  <c r="P251" i="1" s="1"/>
  <c r="H250" i="1"/>
  <c r="P250" i="1" s="1"/>
  <c r="P249" i="1"/>
  <c r="H245" i="1"/>
  <c r="P245" i="1" s="1"/>
  <c r="H244" i="1"/>
  <c r="P244" i="1" s="1"/>
  <c r="H240" i="1"/>
  <c r="P240" i="1" s="1"/>
  <c r="P239" i="1"/>
  <c r="H238" i="1"/>
  <c r="P238" i="1" s="1"/>
  <c r="H236" i="1"/>
  <c r="P236" i="1" s="1"/>
  <c r="H226" i="1"/>
  <c r="P226" i="1" s="1"/>
  <c r="H225" i="1"/>
  <c r="P225" i="1" s="1"/>
  <c r="H201" i="1"/>
  <c r="P201" i="1" s="1"/>
  <c r="H200" i="1"/>
  <c r="P200" i="1" s="1"/>
  <c r="H196" i="1"/>
  <c r="P196" i="1" s="1"/>
  <c r="H185" i="1"/>
  <c r="P185" i="1" s="1"/>
  <c r="H184" i="1"/>
  <c r="P184" i="1" s="1"/>
  <c r="H180" i="1"/>
  <c r="P180" i="1" s="1"/>
  <c r="H174" i="1"/>
  <c r="P174" i="1" s="1"/>
  <c r="P168" i="1"/>
  <c r="P167" i="1"/>
  <c r="P166" i="1"/>
  <c r="P162" i="1"/>
  <c r="P150" i="1"/>
  <c r="P149" i="1"/>
  <c r="H148" i="1"/>
  <c r="P148" i="1" s="1"/>
  <c r="P147" i="1"/>
  <c r="P145" i="1"/>
  <c r="P144" i="1"/>
  <c r="P143" i="1"/>
  <c r="H142" i="1"/>
  <c r="H141" i="1"/>
  <c r="P141" i="1" s="1"/>
  <c r="P140" i="1"/>
  <c r="P139" i="1"/>
  <c r="P138" i="1"/>
  <c r="H129" i="1"/>
  <c r="P129" i="1" s="1"/>
  <c r="H125" i="1"/>
  <c r="P125" i="1" s="1"/>
  <c r="H124" i="1"/>
  <c r="P117" i="1"/>
  <c r="H113" i="1"/>
  <c r="P113" i="1" s="1"/>
  <c r="H112" i="1"/>
  <c r="P112" i="1" s="1"/>
  <c r="P110" i="1"/>
  <c r="H108" i="1"/>
  <c r="P108" i="1" s="1"/>
  <c r="H105" i="1"/>
  <c r="P105" i="1" s="1"/>
  <c r="P104" i="1"/>
  <c r="H87" i="1"/>
  <c r="P87" i="1" s="1"/>
  <c r="H85" i="1"/>
  <c r="P85" i="1" s="1"/>
  <c r="H84" i="1"/>
  <c r="P84" i="1" s="1"/>
  <c r="H83" i="1"/>
  <c r="P83" i="1" s="1"/>
  <c r="H79" i="1"/>
  <c r="P79" i="1" s="1"/>
  <c r="H76" i="1"/>
  <c r="P76" i="1" s="1"/>
  <c r="H74" i="1"/>
  <c r="P74" i="1" s="1"/>
  <c r="H65" i="1"/>
  <c r="P65" i="1" s="1"/>
  <c r="H60" i="1"/>
  <c r="P60" i="1" s="1"/>
  <c r="H59" i="1"/>
  <c r="P59" i="1" s="1"/>
  <c r="H58" i="1"/>
  <c r="P58" i="1" s="1"/>
  <c r="H55" i="1"/>
  <c r="P55" i="1" s="1"/>
  <c r="P296" i="1"/>
  <c r="P295" i="1"/>
  <c r="P294" i="1"/>
  <c r="P293" i="1"/>
  <c r="P292" i="1"/>
  <c r="P291" i="1"/>
  <c r="P289" i="1"/>
  <c r="P288" i="1"/>
  <c r="P286" i="1"/>
  <c r="P285" i="1"/>
  <c r="P284" i="1"/>
  <c r="P283" i="1"/>
  <c r="P282" i="1"/>
  <c r="P281" i="1"/>
  <c r="P280" i="1"/>
  <c r="P279" i="1"/>
  <c r="P278" i="1"/>
  <c r="P276" i="1"/>
  <c r="P275" i="1"/>
  <c r="P274" i="1"/>
  <c r="P272" i="1"/>
  <c r="P271" i="1"/>
  <c r="P268" i="1"/>
  <c r="P267" i="1"/>
  <c r="P266" i="1"/>
  <c r="P265" i="1"/>
  <c r="P264" i="1"/>
  <c r="P263" i="1"/>
  <c r="P262" i="1"/>
  <c r="P261" i="1"/>
  <c r="P258" i="1"/>
  <c r="P257" i="1"/>
  <c r="P256" i="1"/>
  <c r="P252" i="1"/>
  <c r="P248" i="1"/>
  <c r="P247" i="1"/>
  <c r="P242" i="1"/>
  <c r="P241" i="1"/>
  <c r="P235" i="1"/>
  <c r="P234" i="1"/>
  <c r="P233" i="1"/>
  <c r="P231" i="1"/>
  <c r="P230" i="1"/>
  <c r="P229" i="1"/>
  <c r="P228" i="1"/>
  <c r="P224" i="1"/>
  <c r="P223" i="1"/>
  <c r="P222" i="1"/>
  <c r="P221" i="1"/>
  <c r="P220" i="1"/>
  <c r="P219" i="1"/>
  <c r="P217" i="1"/>
  <c r="P216" i="1"/>
  <c r="P215" i="1"/>
  <c r="P213" i="1"/>
  <c r="P212" i="1"/>
  <c r="P211" i="1"/>
  <c r="P210" i="1"/>
  <c r="P209" i="1"/>
  <c r="P208" i="1"/>
  <c r="P206" i="1"/>
  <c r="P205" i="1"/>
  <c r="P204" i="1"/>
  <c r="P202" i="1"/>
  <c r="P199" i="1"/>
  <c r="P198" i="1"/>
  <c r="P197" i="1"/>
  <c r="P195" i="1"/>
  <c r="P194" i="1"/>
  <c r="P193" i="1"/>
  <c r="P192" i="1"/>
  <c r="P190" i="1"/>
  <c r="P189" i="1"/>
  <c r="P188" i="1"/>
  <c r="P187" i="1"/>
  <c r="P183" i="1"/>
  <c r="P181" i="1"/>
  <c r="P179" i="1"/>
  <c r="P177" i="1"/>
  <c r="P176" i="1"/>
  <c r="P175" i="1"/>
  <c r="P173" i="1"/>
  <c r="P172" i="1"/>
  <c r="P171" i="1"/>
  <c r="P170" i="1"/>
  <c r="P165" i="1"/>
  <c r="P164" i="1"/>
  <c r="P163" i="1"/>
  <c r="P161" i="1"/>
  <c r="P159" i="1"/>
  <c r="P158" i="1"/>
  <c r="P157" i="1"/>
  <c r="P155" i="1"/>
  <c r="P154" i="1"/>
  <c r="P153" i="1"/>
  <c r="P152" i="1"/>
  <c r="P135" i="1"/>
  <c r="P134" i="1"/>
  <c r="P133" i="1"/>
  <c r="P132" i="1"/>
  <c r="P131" i="1"/>
  <c r="P128" i="1"/>
  <c r="P127" i="1"/>
  <c r="P126" i="1"/>
  <c r="P123" i="1"/>
  <c r="P122" i="1"/>
  <c r="P120" i="1"/>
  <c r="P119" i="1"/>
  <c r="P116" i="1"/>
  <c r="P115" i="1"/>
  <c r="P111" i="1"/>
  <c r="P109" i="1"/>
  <c r="P107" i="1"/>
  <c r="P102" i="1"/>
  <c r="P101" i="1"/>
  <c r="P100" i="1"/>
  <c r="P99" i="1"/>
  <c r="P98" i="1"/>
  <c r="P97" i="1"/>
  <c r="P96" i="1"/>
  <c r="P94" i="1"/>
  <c r="P93" i="1"/>
  <c r="P92" i="1"/>
  <c r="P91" i="1"/>
  <c r="P90" i="1"/>
  <c r="P89" i="1"/>
  <c r="P86" i="1"/>
  <c r="P80" i="1"/>
  <c r="P78" i="1"/>
  <c r="P77" i="1"/>
  <c r="P75" i="1"/>
  <c r="P73" i="1"/>
  <c r="P72" i="1"/>
  <c r="P71" i="1"/>
  <c r="P69" i="1"/>
  <c r="P68" i="1"/>
  <c r="P67" i="1"/>
  <c r="P66" i="1"/>
  <c r="P63" i="1"/>
  <c r="P62" i="1"/>
  <c r="P61" i="1"/>
  <c r="P57" i="1"/>
  <c r="H54" i="1"/>
  <c r="P54" i="1" s="1"/>
  <c r="H53" i="1"/>
  <c r="P53" i="1" s="1"/>
  <c r="H52" i="1"/>
  <c r="H51" i="1"/>
  <c r="P51" i="1" s="1"/>
  <c r="H50" i="1"/>
  <c r="P50" i="1" s="1"/>
  <c r="H49" i="1"/>
  <c r="P49" i="1" s="1"/>
  <c r="H47" i="1"/>
  <c r="P47" i="1" s="1"/>
  <c r="H46" i="1"/>
  <c r="P46" i="1" s="1"/>
  <c r="H45" i="1"/>
  <c r="P45" i="1" s="1"/>
  <c r="H44" i="1"/>
  <c r="P44" i="1" s="1"/>
  <c r="H43" i="1"/>
  <c r="P43" i="1" s="1"/>
  <c r="H42" i="1"/>
  <c r="P42" i="1" s="1"/>
  <c r="H41" i="1"/>
  <c r="P41" i="1" s="1"/>
  <c r="H40" i="1"/>
  <c r="P40" i="1" s="1"/>
  <c r="H39" i="1"/>
  <c r="P39" i="1" s="1"/>
  <c r="H38" i="1"/>
  <c r="P38" i="1" s="1"/>
  <c r="H37" i="1"/>
  <c r="P37" i="1" s="1"/>
  <c r="H36" i="1"/>
  <c r="P36" i="1" s="1"/>
  <c r="H35" i="1"/>
  <c r="P35" i="1" s="1"/>
  <c r="H34" i="1"/>
  <c r="H33" i="1"/>
  <c r="P33" i="1" s="1"/>
  <c r="H32" i="1"/>
  <c r="P32" i="1" s="1"/>
  <c r="H31" i="1"/>
  <c r="P31" i="1" s="1"/>
  <c r="H30" i="1"/>
  <c r="P30" i="1" s="1"/>
  <c r="H29" i="1"/>
  <c r="P29" i="1" s="1"/>
  <c r="H28" i="1"/>
  <c r="P28" i="1" s="1"/>
  <c r="H27" i="1"/>
  <c r="P27" i="1" s="1"/>
  <c r="H26" i="1"/>
  <c r="P26" i="1" s="1"/>
  <c r="H25" i="1"/>
  <c r="P25" i="1" s="1"/>
  <c r="H24" i="1"/>
  <c r="P24" i="1" s="1"/>
  <c r="H23" i="1"/>
  <c r="P23" i="1" s="1"/>
  <c r="H22" i="1"/>
  <c r="P22" i="1" s="1"/>
  <c r="H21" i="1"/>
  <c r="P21" i="1" s="1"/>
  <c r="H20" i="1"/>
  <c r="P20" i="1" s="1"/>
  <c r="H19" i="1"/>
  <c r="P19" i="1" s="1"/>
  <c r="H18" i="1"/>
  <c r="P18" i="1" s="1"/>
  <c r="H17" i="1"/>
  <c r="P17" i="1" s="1"/>
  <c r="H16" i="1"/>
  <c r="P16" i="1" s="1"/>
  <c r="H15" i="1"/>
  <c r="P15" i="1" s="1"/>
  <c r="H14" i="1"/>
  <c r="P14" i="1" s="1"/>
  <c r="H13" i="1"/>
  <c r="P13" i="1" s="1"/>
  <c r="H12" i="1"/>
  <c r="P12" i="1" s="1"/>
  <c r="P106" i="1" l="1"/>
  <c r="P142" i="1"/>
  <c r="P160" i="1"/>
  <c r="P178" i="1"/>
  <c r="P124" i="1"/>
  <c r="P136" i="1"/>
  <c r="P34" i="1"/>
  <c r="P64" i="1"/>
  <c r="P82" i="1"/>
  <c r="P52" i="1"/>
  <c r="P88" i="1"/>
  <c r="P8" i="1" l="1"/>
  <c r="P298" i="1"/>
</calcChain>
</file>

<file path=xl/sharedStrings.xml><?xml version="1.0" encoding="utf-8"?>
<sst xmlns="http://schemas.openxmlformats.org/spreadsheetml/2006/main" count="1041" uniqueCount="429">
  <si>
    <t>PRODUCTO</t>
  </si>
  <si>
    <t>ENVASE</t>
  </si>
  <si>
    <t>T. BASE</t>
  </si>
  <si>
    <t>UD/CJ</t>
  </si>
  <si>
    <t>UD/PALET</t>
  </si>
  <si>
    <t>CJ/PALET</t>
  </si>
  <si>
    <t>CODIGO EAN</t>
  </si>
  <si>
    <t>RATICIDAS - ROE</t>
  </si>
  <si>
    <r>
      <t xml:space="preserve">ROE-GRANO 29 </t>
    </r>
    <r>
      <rPr>
        <sz val="9"/>
        <color theme="1"/>
        <rFont val="Aptos"/>
        <family val="2"/>
      </rPr>
      <t>150 gr</t>
    </r>
  </si>
  <si>
    <t>gr</t>
  </si>
  <si>
    <r>
      <t>ROE-GRANO</t>
    </r>
    <r>
      <rPr>
        <sz val="9"/>
        <color theme="1"/>
        <rFont val="Aptos"/>
        <family val="2"/>
      </rPr>
      <t xml:space="preserve"> 150 + 150 gr</t>
    </r>
  </si>
  <si>
    <t>2x150</t>
  </si>
  <si>
    <r>
      <t xml:space="preserve">ROE-BLOCK  </t>
    </r>
    <r>
      <rPr>
        <sz val="9"/>
        <color theme="1"/>
        <rFont val="Aptos"/>
        <family val="2"/>
      </rPr>
      <t>100 gr</t>
    </r>
  </si>
  <si>
    <r>
      <t xml:space="preserve">ROE-BLOCK </t>
    </r>
    <r>
      <rPr>
        <sz val="9"/>
        <color theme="1"/>
        <rFont val="Aptos"/>
        <family val="2"/>
      </rPr>
      <t>260 gr</t>
    </r>
  </si>
  <si>
    <r>
      <t xml:space="preserve">ROE-BLOCK </t>
    </r>
    <r>
      <rPr>
        <sz val="9"/>
        <color theme="1"/>
        <rFont val="Aptos"/>
        <family val="2"/>
      </rPr>
      <t>260 + 260 gr</t>
    </r>
  </si>
  <si>
    <t>2x260</t>
  </si>
  <si>
    <r>
      <t xml:space="preserve">ROE-BLOCK FORTE </t>
    </r>
    <r>
      <rPr>
        <sz val="9"/>
        <color theme="1"/>
        <rFont val="Aptos"/>
        <family val="2"/>
      </rPr>
      <t>300 gr</t>
    </r>
  </si>
  <si>
    <r>
      <t xml:space="preserve">ROE-FRESH PASTA+CEREALES </t>
    </r>
    <r>
      <rPr>
        <sz val="9"/>
        <color theme="1"/>
        <rFont val="Aptos"/>
        <family val="2"/>
      </rPr>
      <t>150 gr (estuche)</t>
    </r>
  </si>
  <si>
    <r>
      <t xml:space="preserve">ROE-FRESH BF 29 </t>
    </r>
    <r>
      <rPr>
        <sz val="9"/>
        <color theme="1"/>
        <rFont val="Aptos"/>
        <family val="2"/>
      </rPr>
      <t>150 gr (bolsa)</t>
    </r>
  </si>
  <si>
    <t>PORTA CEBOS RATONES</t>
  </si>
  <si>
    <t>ud</t>
  </si>
  <si>
    <t>PORTA CEBOS RATAS</t>
  </si>
  <si>
    <r>
      <t xml:space="preserve">PORTA CEBOS TUNEL RATAS Y RATONES </t>
    </r>
    <r>
      <rPr>
        <sz val="9"/>
        <color theme="1"/>
        <rFont val="Aptos"/>
        <family val="2"/>
      </rPr>
      <t>(33cm x 9cm x 9cm)</t>
    </r>
  </si>
  <si>
    <r>
      <t xml:space="preserve">ROE-TRAP RATONES CON CEBO </t>
    </r>
    <r>
      <rPr>
        <sz val="9"/>
        <color theme="1"/>
        <rFont val="Aptos"/>
        <family val="2"/>
      </rPr>
      <t>2ud</t>
    </r>
  </si>
  <si>
    <t xml:space="preserve">ROE-TRAP RATAS CON CEBO </t>
  </si>
  <si>
    <r>
      <t xml:space="preserve">ROE-TRAP MADERA  RATONES </t>
    </r>
    <r>
      <rPr>
        <sz val="9"/>
        <color theme="1"/>
        <rFont val="Aptos"/>
        <family val="2"/>
      </rPr>
      <t>2 ud</t>
    </r>
  </si>
  <si>
    <t>ROE-TRAP MADERA  RATAS</t>
  </si>
  <si>
    <t>ROE-TRAP TRAMPA CEBO OCULTO</t>
  </si>
  <si>
    <r>
      <t xml:space="preserve">ROE-TRAP RATONES BLACK EDITION  </t>
    </r>
    <r>
      <rPr>
        <sz val="9"/>
        <color theme="1"/>
        <rFont val="Aptos"/>
        <family val="2"/>
      </rPr>
      <t>2 ud</t>
    </r>
  </si>
  <si>
    <t>-</t>
  </si>
  <si>
    <t xml:space="preserve">ROE-TRAP RATAS BLACK EDITION  </t>
  </si>
  <si>
    <r>
      <t xml:space="preserve">EXPO ROE-TRAP RATONES BLACK EDITION </t>
    </r>
    <r>
      <rPr>
        <sz val="9"/>
        <color theme="1"/>
        <rFont val="Aptos"/>
        <family val="2"/>
      </rPr>
      <t>24ud (2 expositores de 12ud)</t>
    </r>
  </si>
  <si>
    <t>2x12</t>
  </si>
  <si>
    <r>
      <t xml:space="preserve">EXPO ROE-TRAP RATAS BLACK EDITION </t>
    </r>
    <r>
      <rPr>
        <sz val="9"/>
        <color theme="1"/>
        <rFont val="Aptos"/>
        <family val="2"/>
      </rPr>
      <t>12ud (2 expositores de 6ud)</t>
    </r>
  </si>
  <si>
    <t>2x6</t>
  </si>
  <si>
    <r>
      <t xml:space="preserve">JAULA TRAMPA PARA RATAS Y RATONES </t>
    </r>
    <r>
      <rPr>
        <sz val="9"/>
        <color theme="1"/>
        <rFont val="Aptos"/>
        <family val="2"/>
      </rPr>
      <t>(30,5cm x 12,7cm x 12,7cm)</t>
    </r>
  </si>
  <si>
    <r>
      <t xml:space="preserve">JAULA TRAMPA XL PARA ROEDORES  </t>
    </r>
    <r>
      <rPr>
        <sz val="9"/>
        <color theme="1"/>
        <rFont val="Aptos"/>
        <family val="2"/>
      </rPr>
      <t>(60cm x 19cm x 19cm)</t>
    </r>
  </si>
  <si>
    <r>
      <t xml:space="preserve">JAULA TRAMPA MULTICAPTURA </t>
    </r>
    <r>
      <rPr>
        <sz val="9"/>
        <color theme="1"/>
        <rFont val="Aptos"/>
        <family val="2"/>
      </rPr>
      <t>(40cm x 24cm x 18cm)</t>
    </r>
  </si>
  <si>
    <r>
      <t>JAULA -TRAMPA PARA ROEDORES</t>
    </r>
    <r>
      <rPr>
        <sz val="9"/>
        <color theme="1"/>
        <rFont val="Aptos"/>
        <family val="2"/>
      </rPr>
      <t xml:space="preserve"> </t>
    </r>
    <r>
      <rPr>
        <sz val="9"/>
        <rFont val="Aptos"/>
        <family val="2"/>
      </rPr>
      <t>(20cm x 10,5cm x 10,5cm)</t>
    </r>
  </si>
  <si>
    <t>ROE-TRAMPA VIVA 3 ENTRADAS</t>
  </si>
  <si>
    <t>ROE REPELENTE ULTRASONIDOS RATAS Y RATONES</t>
  </si>
  <si>
    <r>
      <t xml:space="preserve">ROE -GLUE COLA </t>
    </r>
    <r>
      <rPr>
        <sz val="9"/>
        <color theme="1"/>
        <rFont val="Aptos"/>
        <family val="2"/>
      </rPr>
      <t>135 gr</t>
    </r>
  </si>
  <si>
    <r>
      <t xml:space="preserve">ROE -GLUE TRAMPA ADHESIVA  RATONES </t>
    </r>
    <r>
      <rPr>
        <sz val="9"/>
        <color theme="1"/>
        <rFont val="Aptos"/>
        <family val="2"/>
      </rPr>
      <t>3 ud</t>
    </r>
  </si>
  <si>
    <r>
      <t xml:space="preserve">ROE -GLUE TRAMPA ADHESIVA  RATONES </t>
    </r>
    <r>
      <rPr>
        <sz val="9"/>
        <color theme="1"/>
        <rFont val="Aptos"/>
        <family val="2"/>
      </rPr>
      <t>6 ud</t>
    </r>
    <r>
      <rPr>
        <sz val="11"/>
        <color theme="1"/>
        <rFont val="Aptos"/>
        <family val="2"/>
      </rPr>
      <t xml:space="preserve">   </t>
    </r>
  </si>
  <si>
    <r>
      <t xml:space="preserve">ROE -GLUE TRAMPA ADHESIVA  RATAS  </t>
    </r>
    <r>
      <rPr>
        <sz val="9"/>
        <color theme="1"/>
        <rFont val="Aptos"/>
        <family val="2"/>
      </rPr>
      <t xml:space="preserve">2 </t>
    </r>
    <r>
      <rPr>
        <sz val="11"/>
        <color theme="1"/>
        <rFont val="Aptos"/>
        <family val="2"/>
      </rPr>
      <t>ud</t>
    </r>
  </si>
  <si>
    <r>
      <t>ROE -GLUE TRAMPA ADHESIVA  RATAS</t>
    </r>
    <r>
      <rPr>
        <sz val="9"/>
        <color theme="1"/>
        <rFont val="Aptos"/>
        <family val="2"/>
      </rPr>
      <t xml:space="preserve"> 4 ud</t>
    </r>
    <r>
      <rPr>
        <sz val="11"/>
        <color theme="1"/>
        <rFont val="Aptos"/>
        <family val="2"/>
      </rPr>
      <t xml:space="preserve">    </t>
    </r>
  </si>
  <si>
    <t>REPELENTE SOLAR DE TOPOS</t>
  </si>
  <si>
    <r>
      <t>REPLENTE SOLAR TOPOS RESISTENTE AL AGUA</t>
    </r>
    <r>
      <rPr>
        <sz val="9"/>
        <color theme="1"/>
        <rFont val="Aptos"/>
        <family val="2"/>
      </rPr>
      <t xml:space="preserve"> 2 ud</t>
    </r>
  </si>
  <si>
    <r>
      <t xml:space="preserve">ROE-TORNILLO REPELENTE DE TOPOS </t>
    </r>
    <r>
      <rPr>
        <sz val="9"/>
        <color theme="1"/>
        <rFont val="Aptos"/>
        <family val="2"/>
      </rPr>
      <t>3 ud</t>
    </r>
  </si>
  <si>
    <t>ROE TRAMPA TOPILLOS</t>
  </si>
  <si>
    <r>
      <t xml:space="preserve">ROE TRAMPA TOPILLOS </t>
    </r>
    <r>
      <rPr>
        <b/>
        <sz val="9"/>
        <color rgb="FFC00000"/>
        <rFont val="Aptos"/>
        <family val="2"/>
      </rPr>
      <t>3 ud</t>
    </r>
  </si>
  <si>
    <t>PREBEN - CUCARACHAS</t>
  </si>
  <si>
    <r>
      <t xml:space="preserve">PREBEN LACA </t>
    </r>
    <r>
      <rPr>
        <sz val="9"/>
        <rFont val="Aptos"/>
        <family val="2"/>
      </rPr>
      <t>600 ml</t>
    </r>
  </si>
  <si>
    <t>ml</t>
  </si>
  <si>
    <r>
      <t>PREBEN LACA</t>
    </r>
    <r>
      <rPr>
        <sz val="9"/>
        <color theme="1"/>
        <rFont val="Aptos"/>
        <family val="2"/>
      </rPr>
      <t xml:space="preserve"> 300 ml</t>
    </r>
  </si>
  <si>
    <r>
      <t xml:space="preserve">PREBEN GEL CUCARACHAS  </t>
    </r>
    <r>
      <rPr>
        <sz val="9"/>
        <color theme="1"/>
        <rFont val="Aptos"/>
        <family val="2"/>
      </rPr>
      <t>10 gr</t>
    </r>
  </si>
  <si>
    <r>
      <t xml:space="preserve">PREBEN CUCARACHAS GEL </t>
    </r>
    <r>
      <rPr>
        <sz val="9"/>
        <color theme="1"/>
        <rFont val="Aptos"/>
        <family val="2"/>
      </rPr>
      <t>5 gr</t>
    </r>
  </si>
  <si>
    <r>
      <t xml:space="preserve">PREBEN TRAMPA ADHESIVA CUCARACHAS </t>
    </r>
    <r>
      <rPr>
        <sz val="9"/>
        <color theme="1"/>
        <rFont val="Aptos"/>
        <family val="2"/>
      </rPr>
      <t>5 ud</t>
    </r>
  </si>
  <si>
    <t xml:space="preserve">ud </t>
  </si>
  <si>
    <r>
      <t xml:space="preserve">PREBEN TRAMPA ADHESIVA CUCARACHAS </t>
    </r>
    <r>
      <rPr>
        <sz val="9"/>
        <color theme="1"/>
        <rFont val="Aptos"/>
        <family val="2"/>
      </rPr>
      <t>2 ud</t>
    </r>
  </si>
  <si>
    <r>
      <t>PREBEN TRAMPA CEBO CUCARACHAS</t>
    </r>
    <r>
      <rPr>
        <sz val="9"/>
        <rFont val="Aptos"/>
        <family val="2"/>
      </rPr>
      <t xml:space="preserve">  2 ud</t>
    </r>
  </si>
  <si>
    <t>2x4</t>
  </si>
  <si>
    <t>PREBEN - MOSCAS</t>
  </si>
  <si>
    <r>
      <t>PREBEN VOLADORES</t>
    </r>
    <r>
      <rPr>
        <sz val="9"/>
        <rFont val="Aptos"/>
        <family val="2"/>
      </rPr>
      <t xml:space="preserve"> 750 ml</t>
    </r>
  </si>
  <si>
    <t>231129N</t>
  </si>
  <si>
    <r>
      <t xml:space="preserve">PREBEN TIRA ATRAPAMOSCAS </t>
    </r>
    <r>
      <rPr>
        <sz val="9"/>
        <rFont val="Aptos"/>
        <family val="2"/>
      </rPr>
      <t>4 ud</t>
    </r>
  </si>
  <si>
    <r>
      <t xml:space="preserve">PREBEN TIRA ATRAPAMOSCAS </t>
    </r>
    <r>
      <rPr>
        <sz val="9"/>
        <rFont val="Aptos"/>
        <family val="2"/>
      </rPr>
      <t>10 ud</t>
    </r>
  </si>
  <si>
    <r>
      <t xml:space="preserve">PREBEN ROLLO ATRAPAMOSCAS </t>
    </r>
    <r>
      <rPr>
        <sz val="9"/>
        <rFont val="Aptos"/>
        <family val="2"/>
      </rPr>
      <t>(7,5 m x 0,25 cm)</t>
    </r>
  </si>
  <si>
    <t>PALA MATAMOSCAS TELESCÓPICA</t>
  </si>
  <si>
    <t>VENTILADOR REPELENTE DE MOSCAS</t>
  </si>
  <si>
    <r>
      <t xml:space="preserve">PREBEN TRAMPA MOSCAS MINITRAP XL </t>
    </r>
    <r>
      <rPr>
        <sz val="9"/>
        <rFont val="Aptos"/>
        <family val="2"/>
      </rPr>
      <t>1 ud</t>
    </r>
  </si>
  <si>
    <r>
      <t>PREBEN TRAMPA MOSCAS  BOTE  CON RECAMBIO</t>
    </r>
    <r>
      <rPr>
        <sz val="9"/>
        <rFont val="Aptos"/>
        <family val="2"/>
      </rPr>
      <t xml:space="preserve"> 1 ud</t>
    </r>
  </si>
  <si>
    <r>
      <t xml:space="preserve">PREBEN TRAMPA DE MOSCAS LISTO USO </t>
    </r>
    <r>
      <rPr>
        <sz val="9"/>
        <rFont val="Aptos"/>
        <family val="2"/>
      </rPr>
      <t xml:space="preserve"> 1 ud</t>
    </r>
    <r>
      <rPr>
        <sz val="11"/>
        <rFont val="Aptos"/>
        <family val="2"/>
      </rPr>
      <t xml:space="preserve">   </t>
    </r>
  </si>
  <si>
    <r>
      <t xml:space="preserve">PREBEN RECAMBIO PARA TRAMPAS DE MOSCAS </t>
    </r>
    <r>
      <rPr>
        <sz val="9"/>
        <rFont val="Aptos"/>
        <family val="2"/>
      </rPr>
      <t>(2 expositores de 12 ud)</t>
    </r>
    <r>
      <rPr>
        <sz val="11"/>
        <rFont val="Aptos"/>
        <family val="2"/>
      </rPr>
      <t xml:space="preserve">    </t>
    </r>
  </si>
  <si>
    <t>2 x 12</t>
  </si>
  <si>
    <r>
      <t xml:space="preserve">PREBEN TRAMPA MOSCA DE LA FRUTA </t>
    </r>
    <r>
      <rPr>
        <sz val="9"/>
        <rFont val="Aptos"/>
        <family val="2"/>
      </rPr>
      <t xml:space="preserve">2 ud </t>
    </r>
    <r>
      <rPr>
        <sz val="11"/>
        <rFont val="Aptos"/>
        <family val="2"/>
      </rPr>
      <t xml:space="preserve">   </t>
    </r>
  </si>
  <si>
    <r>
      <t xml:space="preserve">PREBEN MASSOMATIC NATURAL </t>
    </r>
    <r>
      <rPr>
        <sz val="9"/>
        <rFont val="Aptos"/>
        <family val="2"/>
      </rPr>
      <t>250 ml</t>
    </r>
  </si>
  <si>
    <r>
      <t xml:space="preserve">PREBEN CEBO GRANULADO PARA MOSCAS </t>
    </r>
    <r>
      <rPr>
        <sz val="9"/>
        <rFont val="Aptos"/>
        <family val="2"/>
      </rPr>
      <t>25 gr</t>
    </r>
  </si>
  <si>
    <t>PREBEN - AVISPAS</t>
  </si>
  <si>
    <r>
      <t xml:space="preserve">PREBEN AVISPAS </t>
    </r>
    <r>
      <rPr>
        <sz val="9"/>
        <color theme="1"/>
        <rFont val="Aptos"/>
        <family val="2"/>
      </rPr>
      <t>250 ml</t>
    </r>
  </si>
  <si>
    <t>230246N</t>
  </si>
  <si>
    <r>
      <t xml:space="preserve">PREBEN AVISPEROS </t>
    </r>
    <r>
      <rPr>
        <sz val="9"/>
        <rFont val="Aptos"/>
        <family val="2"/>
      </rPr>
      <t>750 ml</t>
    </r>
  </si>
  <si>
    <r>
      <t>PREBEN AVISPEROS</t>
    </r>
    <r>
      <rPr>
        <sz val="9"/>
        <color theme="1"/>
        <rFont val="Aptos"/>
        <family val="2"/>
      </rPr>
      <t xml:space="preserve"> 400 mL</t>
    </r>
  </si>
  <si>
    <r>
      <t xml:space="preserve">PREBEN TRAMPA AVISPAS </t>
    </r>
    <r>
      <rPr>
        <sz val="9"/>
        <color theme="1"/>
        <rFont val="Aptos"/>
        <family val="2"/>
      </rPr>
      <t xml:space="preserve">(15,5cm x 17,5cm x 17,5cm) </t>
    </r>
  </si>
  <si>
    <r>
      <t xml:space="preserve">PREBEN TRAMPA AVISPAS BOTE CON RECAMBIO </t>
    </r>
    <r>
      <rPr>
        <sz val="9"/>
        <color theme="1"/>
        <rFont val="Aptos"/>
        <family val="2"/>
      </rPr>
      <t>1 ud</t>
    </r>
  </si>
  <si>
    <r>
      <t xml:space="preserve">PREBEN TRAMPA AVISPAS  DIY </t>
    </r>
    <r>
      <rPr>
        <i/>
        <sz val="9"/>
        <color theme="1"/>
        <rFont val="Aptos"/>
        <family val="2"/>
      </rPr>
      <t>(Do it yourself)</t>
    </r>
    <r>
      <rPr>
        <sz val="9"/>
        <color theme="1"/>
        <rFont val="Aptos"/>
        <family val="2"/>
      </rPr>
      <t xml:space="preserve"> 1 ud</t>
    </r>
  </si>
  <si>
    <r>
      <t xml:space="preserve">PREBEN TRAMPA AVISPA VELUTINA </t>
    </r>
    <r>
      <rPr>
        <sz val="9"/>
        <color theme="1"/>
        <rFont val="Aptos"/>
        <family val="2"/>
      </rPr>
      <t>1 ud</t>
    </r>
  </si>
  <si>
    <r>
      <t xml:space="preserve">PREBEN ATRAYENTE AVISPA VELUTINA </t>
    </r>
    <r>
      <rPr>
        <sz val="9"/>
        <color theme="1"/>
        <rFont val="Aptos"/>
        <family val="2"/>
      </rPr>
      <t>190 ml</t>
    </r>
  </si>
  <si>
    <r>
      <t xml:space="preserve">PREBEN ATRAYENTE AVISPAS CONCENTRADO </t>
    </r>
    <r>
      <rPr>
        <sz val="9"/>
        <color theme="1"/>
        <rFont val="Aptos"/>
        <family val="2"/>
      </rPr>
      <t>500 ml</t>
    </r>
    <r>
      <rPr>
        <sz val="11"/>
        <color theme="1"/>
        <rFont val="Aptos"/>
        <family val="2"/>
      </rPr>
      <t xml:space="preserve">    </t>
    </r>
  </si>
  <si>
    <r>
      <t xml:space="preserve">PREBEN ATRAYENTE AVISPAS </t>
    </r>
    <r>
      <rPr>
        <sz val="9"/>
        <color theme="1"/>
        <rFont val="Aptos"/>
        <family val="2"/>
      </rPr>
      <t>400 ml</t>
    </r>
  </si>
  <si>
    <t>PREBEN - MOSQUITOS</t>
  </si>
  <si>
    <r>
      <t xml:space="preserve">PREBEN GEL CON CITRONELA </t>
    </r>
    <r>
      <rPr>
        <sz val="9"/>
        <rFont val="Aptos"/>
        <family val="2"/>
      </rPr>
      <t>200 ml</t>
    </r>
  </si>
  <si>
    <r>
      <t xml:space="preserve">PREBEN GEL CON CITRONELA TAPA GRADUABLE </t>
    </r>
    <r>
      <rPr>
        <sz val="9"/>
        <color theme="1"/>
        <rFont val="Aptos"/>
        <family val="2"/>
      </rPr>
      <t>200 gr</t>
    </r>
  </si>
  <si>
    <r>
      <t>PREBEN GEL CON CITRONELA CONO DOSIFICADOR</t>
    </r>
    <r>
      <rPr>
        <sz val="9"/>
        <color theme="1"/>
        <rFont val="Aptos"/>
        <family val="2"/>
      </rPr>
      <t xml:space="preserve"> 150 gr</t>
    </r>
  </si>
  <si>
    <r>
      <t xml:space="preserve">ESPIRAL ANTIMOSQUITOS  CITRONELA  </t>
    </r>
    <r>
      <rPr>
        <sz val="9"/>
        <rFont val="Aptos"/>
        <family val="2"/>
      </rPr>
      <t>10 ud + 1 soporte</t>
    </r>
    <r>
      <rPr>
        <sz val="11"/>
        <rFont val="Aptos"/>
        <family val="2"/>
      </rPr>
      <t xml:space="preserve">  </t>
    </r>
  </si>
  <si>
    <r>
      <t xml:space="preserve">PREBEN MIKADO CON CITRONELA  </t>
    </r>
    <r>
      <rPr>
        <b/>
        <sz val="9"/>
        <color rgb="FFC00000"/>
        <rFont val="Aptos"/>
        <family val="2"/>
      </rPr>
      <t>90 ml</t>
    </r>
  </si>
  <si>
    <r>
      <t xml:space="preserve">PREBEN VELA CON CITRONELA </t>
    </r>
    <r>
      <rPr>
        <sz val="9"/>
        <color theme="1"/>
        <rFont val="Aptos"/>
        <family val="2"/>
      </rPr>
      <t>135 gr</t>
    </r>
  </si>
  <si>
    <r>
      <t xml:space="preserve">PREBEN REPELENTE ANTI-MOSQUITOS </t>
    </r>
    <r>
      <rPr>
        <sz val="9"/>
        <color theme="1"/>
        <rFont val="Aptos"/>
        <family val="2"/>
      </rPr>
      <t>100 ml</t>
    </r>
    <r>
      <rPr>
        <sz val="11"/>
        <color theme="1"/>
        <rFont val="Aptos"/>
        <family val="2"/>
      </rPr>
      <t xml:space="preserve"> </t>
    </r>
    <r>
      <rPr>
        <b/>
        <i/>
        <sz val="11"/>
        <color theme="1"/>
        <rFont val="Aptos"/>
        <family val="2"/>
      </rPr>
      <t>Para uso en humanos</t>
    </r>
  </si>
  <si>
    <r>
      <t xml:space="preserve">PREBEN BALSAMO EN LOCION </t>
    </r>
    <r>
      <rPr>
        <sz val="9"/>
        <rFont val="Aptos"/>
        <family val="2"/>
      </rPr>
      <t>40 ml</t>
    </r>
    <r>
      <rPr>
        <sz val="11"/>
        <rFont val="Aptos"/>
        <family val="2"/>
      </rPr>
      <t xml:space="preserve"> </t>
    </r>
    <r>
      <rPr>
        <b/>
        <i/>
        <sz val="11"/>
        <rFont val="Aptos"/>
        <family val="2"/>
      </rPr>
      <t>Para uso en humanos</t>
    </r>
  </si>
  <si>
    <r>
      <t xml:space="preserve">PREBEN ESPIRAL ANTI-MOSQUITOS </t>
    </r>
    <r>
      <rPr>
        <sz val="9"/>
        <color theme="1"/>
        <rFont val="Aptos"/>
        <family val="2"/>
      </rPr>
      <t>10 ud + 1 soporte</t>
    </r>
  </si>
  <si>
    <r>
      <t xml:space="preserve">PREBEN PISTOLA ANTI-MOSQUITOS  </t>
    </r>
    <r>
      <rPr>
        <sz val="9"/>
        <color theme="1"/>
        <rFont val="Aptos"/>
        <family val="2"/>
      </rPr>
      <t>1 L</t>
    </r>
  </si>
  <si>
    <r>
      <t xml:space="preserve">PREBEN PISTOLA ANTI-MOSQUITOS </t>
    </r>
    <r>
      <rPr>
        <sz val="9"/>
        <color theme="1"/>
        <rFont val="Aptos"/>
        <family val="2"/>
      </rPr>
      <t>500 ml</t>
    </r>
  </si>
  <si>
    <r>
      <t xml:space="preserve">PREBEN ELECTRICO APARATO+RECAMBIO </t>
    </r>
    <r>
      <rPr>
        <sz val="9"/>
        <color theme="1"/>
        <rFont val="Aptos"/>
        <family val="2"/>
      </rPr>
      <t>33 ml</t>
    </r>
  </si>
  <si>
    <r>
      <t>PREBEN ELECTRICO RECAMBIO</t>
    </r>
    <r>
      <rPr>
        <sz val="9"/>
        <color theme="1"/>
        <rFont val="Aptos"/>
        <family val="2"/>
      </rPr>
      <t xml:space="preserve"> 33 ml</t>
    </r>
  </si>
  <si>
    <t>PREBEN - HORMIGAS</t>
  </si>
  <si>
    <r>
      <t xml:space="preserve">PREBEN GEL HORMIGAS </t>
    </r>
    <r>
      <rPr>
        <sz val="9"/>
        <color theme="1"/>
        <rFont val="Aptos"/>
        <family val="2"/>
      </rPr>
      <t>25 gr</t>
    </r>
  </si>
  <si>
    <r>
      <t xml:space="preserve">PREBEN HORMIGAS DX3 GEL </t>
    </r>
    <r>
      <rPr>
        <sz val="9"/>
        <color theme="1"/>
        <rFont val="Aptos"/>
        <family val="2"/>
      </rPr>
      <t>5 gr</t>
    </r>
  </si>
  <si>
    <t>gr,</t>
  </si>
  <si>
    <r>
      <t xml:space="preserve">PREBEN HORMIGAS </t>
    </r>
    <r>
      <rPr>
        <sz val="9"/>
        <color theme="1"/>
        <rFont val="Aptos"/>
        <family val="2"/>
      </rPr>
      <t>300 ml</t>
    </r>
  </si>
  <si>
    <r>
      <t xml:space="preserve">ANTI-HORMIGAS MICROGRANULO </t>
    </r>
    <r>
      <rPr>
        <sz val="9"/>
        <color theme="1"/>
        <rFont val="Aptos"/>
        <family val="2"/>
      </rPr>
      <t>250 gr</t>
    </r>
  </si>
  <si>
    <t>231190N</t>
  </si>
  <si>
    <r>
      <t xml:space="preserve">ANTI-HORMIGAS MICROGRANULO </t>
    </r>
    <r>
      <rPr>
        <sz val="9"/>
        <rFont val="Aptos"/>
        <family val="2"/>
      </rPr>
      <t>500 gr</t>
    </r>
  </si>
  <si>
    <r>
      <t xml:space="preserve">TRAMPA-CEBO HORMIGAS </t>
    </r>
    <r>
      <rPr>
        <sz val="9"/>
        <rFont val="Aptos"/>
        <family val="2"/>
      </rPr>
      <t>2 ud</t>
    </r>
  </si>
  <si>
    <t>2x10</t>
  </si>
  <si>
    <r>
      <t xml:space="preserve">DISPENSADOR TRAMPA-CEBO HORMIGAS </t>
    </r>
    <r>
      <rPr>
        <sz val="9"/>
        <rFont val="Aptos"/>
        <family val="2"/>
      </rPr>
      <t>24 ud</t>
    </r>
  </si>
  <si>
    <t>24x10</t>
  </si>
  <si>
    <t>PREBEN - POLILLAS, CHINCHES, PULGAS Y OTROS INSECTOS</t>
  </si>
  <si>
    <r>
      <t xml:space="preserve">INSECTICIDA ESPOLVOREO TALQUERA </t>
    </r>
    <r>
      <rPr>
        <sz val="9"/>
        <color theme="1"/>
        <rFont val="Aptos"/>
        <family val="2"/>
      </rPr>
      <t>250 gr</t>
    </r>
  </si>
  <si>
    <r>
      <t>INSECTICIDA ESPOLVOREO TALQUERA</t>
    </r>
    <r>
      <rPr>
        <sz val="9"/>
        <color theme="1"/>
        <rFont val="Aptos"/>
        <family val="2"/>
      </rPr>
      <t xml:space="preserve"> 500 gr</t>
    </r>
  </si>
  <si>
    <t>231552N</t>
  </si>
  <si>
    <r>
      <t>PREBEN PULGAS Y CHINCHES</t>
    </r>
    <r>
      <rPr>
        <sz val="9"/>
        <color theme="1"/>
        <rFont val="Aptos"/>
        <family val="2"/>
      </rPr>
      <t xml:space="preserve"> 300 ml</t>
    </r>
  </si>
  <si>
    <r>
      <t xml:space="preserve">PISTOLA INSECTICIDA RASTREROS-VOLADORES ESPECIAL CHINCHES  </t>
    </r>
    <r>
      <rPr>
        <sz val="9"/>
        <color theme="1"/>
        <rFont val="Aptos"/>
        <family val="2"/>
      </rPr>
      <t>1 L</t>
    </r>
  </si>
  <si>
    <r>
      <t>PISTOLA INSECTICIDA RASTREROS</t>
    </r>
    <r>
      <rPr>
        <sz val="9"/>
        <color theme="1"/>
        <rFont val="Aptos"/>
        <family val="2"/>
      </rPr>
      <t xml:space="preserve"> 500 ml</t>
    </r>
  </si>
  <si>
    <t>PREBEN POLILLAS DE LA ROPA 300 ml</t>
  </si>
  <si>
    <r>
      <t xml:space="preserve">RASTREROS DESCARGA TOTAL CONTRA CHINCHES </t>
    </r>
    <r>
      <rPr>
        <sz val="9"/>
        <color theme="1"/>
        <rFont val="Aptos"/>
        <family val="2"/>
      </rPr>
      <t xml:space="preserve">150 ml </t>
    </r>
  </si>
  <si>
    <t>DISPENSADOR</t>
  </si>
  <si>
    <t>TRAMPA DE INSECTOS ELECTRICA</t>
  </si>
  <si>
    <t>RAQUETA DE INSECTOS ELECTRICA</t>
  </si>
  <si>
    <t>FUEGONET - DESHOLLINADORES</t>
  </si>
  <si>
    <r>
      <t xml:space="preserve">TUBO DESHOLLINADOR </t>
    </r>
    <r>
      <rPr>
        <sz val="9"/>
        <rFont val="Aptos"/>
        <family val="2"/>
      </rPr>
      <t>175 gr</t>
    </r>
  </si>
  <si>
    <t>230072N</t>
  </si>
  <si>
    <t>TRONCO DESHOLLINADOR</t>
  </si>
  <si>
    <r>
      <t xml:space="preserve">DESHOLLINADOR PARA ESTUFAS DE PELLET </t>
    </r>
    <r>
      <rPr>
        <sz val="9"/>
        <rFont val="Aptos"/>
        <family val="2"/>
      </rPr>
      <t>1,5 kg</t>
    </r>
  </si>
  <si>
    <t>kg</t>
  </si>
  <si>
    <t>FUEGONET - LIMPIADORES</t>
  </si>
  <si>
    <r>
      <t xml:space="preserve">LIMPIAESTUFAS </t>
    </r>
    <r>
      <rPr>
        <sz val="9"/>
        <rFont val="Aptos"/>
        <family val="2"/>
      </rPr>
      <t>750 ml</t>
    </r>
  </si>
  <si>
    <t>231017N</t>
  </si>
  <si>
    <r>
      <t xml:space="preserve">LIMPIAESTUFAS </t>
    </r>
    <r>
      <rPr>
        <sz val="9"/>
        <rFont val="Aptos"/>
        <family val="2"/>
      </rPr>
      <t>1000 ml</t>
    </r>
  </si>
  <si>
    <t>231482N</t>
  </si>
  <si>
    <t>FUEGONET - PASTILLAS</t>
  </si>
  <si>
    <t>32 PASTILLAS</t>
  </si>
  <si>
    <t xml:space="preserve">96 PASTILLAS </t>
  </si>
  <si>
    <t>231442N</t>
  </si>
  <si>
    <r>
      <t>LANA DE MADERA DE ENCENDIDO</t>
    </r>
    <r>
      <rPr>
        <sz val="9"/>
        <color theme="1"/>
        <rFont val="Aptos"/>
        <family val="2"/>
      </rPr>
      <t xml:space="preserve"> 32 ovillos</t>
    </r>
  </si>
  <si>
    <r>
      <t xml:space="preserve">LANA DE MADERA DE ENCENDIDO </t>
    </r>
    <r>
      <rPr>
        <sz val="9"/>
        <color theme="1"/>
        <rFont val="Aptos"/>
        <family val="2"/>
      </rPr>
      <t>1 kg</t>
    </r>
  </si>
  <si>
    <t xml:space="preserve">32 PASTILLAS ECOLÓGICAS </t>
  </si>
  <si>
    <t>100 PASTILLAS ECOLÓGICAS</t>
  </si>
  <si>
    <t>200 PASTILLAS ECOLÓGICAS</t>
  </si>
  <si>
    <t>231281N</t>
  </si>
  <si>
    <t xml:space="preserve">24 PASTILLAS DE AUTOENCENDIDO </t>
  </si>
  <si>
    <t>FUEGONET - LIQUIDOS</t>
  </si>
  <si>
    <r>
      <t>LÍQUIDO PARA ENCENDIDO</t>
    </r>
    <r>
      <rPr>
        <sz val="9"/>
        <rFont val="Aptos"/>
        <family val="2"/>
      </rPr>
      <t xml:space="preserve"> 1000 ml</t>
    </r>
  </si>
  <si>
    <r>
      <t>LIQUIDO PARA LAS ANTORCHAS</t>
    </r>
    <r>
      <rPr>
        <sz val="9"/>
        <rFont val="Aptos"/>
        <family val="2"/>
      </rPr>
      <t xml:space="preserve"> 1000 ml</t>
    </r>
  </si>
  <si>
    <r>
      <t xml:space="preserve">LIQUIDO CON CITRONELA ANTORCHAS </t>
    </r>
    <r>
      <rPr>
        <sz val="9"/>
        <rFont val="Aptos"/>
        <family val="2"/>
      </rPr>
      <t>1000 ml</t>
    </r>
  </si>
  <si>
    <r>
      <t xml:space="preserve">GEL PARA ENCENDIDO </t>
    </r>
    <r>
      <rPr>
        <sz val="9"/>
        <rFont val="Aptos"/>
        <family val="2"/>
      </rPr>
      <t>1000 ml</t>
    </r>
  </si>
  <si>
    <r>
      <t xml:space="preserve">GEL PARA FONDUES </t>
    </r>
    <r>
      <rPr>
        <sz val="9"/>
        <rFont val="Aptos"/>
        <family val="2"/>
      </rPr>
      <t>3 ud x 100 ml</t>
    </r>
  </si>
  <si>
    <t>3x100</t>
  </si>
  <si>
    <t>BIOETANOL 1000 ml</t>
  </si>
  <si>
    <t>FUEGONET - CORDONES</t>
  </si>
  <si>
    <t>CORDON NEGRO Ø 6 + COLA REFRAC 50 ml</t>
  </si>
  <si>
    <t>1+1</t>
  </si>
  <si>
    <t>CORDON NEGRO Ø 8 + COLA REFRAC 50 ml</t>
  </si>
  <si>
    <t>CORDON NEGRO Ø 10 +COLA REFRAC 50 ml</t>
  </si>
  <si>
    <t>CORDON NEGRO Ø 12 +COLA REFRAC 50 ml</t>
  </si>
  <si>
    <t>CORDON NEGRO Ø 15 +COLA REFRAC 50 ml</t>
  </si>
  <si>
    <t>CORDON PLANO AUTO ADHESIVO 10x3</t>
  </si>
  <si>
    <t>CORDON PLANO AUTO ADHESIVO 15x3</t>
  </si>
  <si>
    <r>
      <t xml:space="preserve">PEGAMENTO REFRACTARIO  </t>
    </r>
    <r>
      <rPr>
        <sz val="9"/>
        <rFont val="Aptos"/>
        <family val="2"/>
      </rPr>
      <t>50 ml</t>
    </r>
  </si>
  <si>
    <t>FUEGONET - ENCENDIDO</t>
  </si>
  <si>
    <t>TRONCO ENCENDIDO ECOLÓGICO</t>
  </si>
  <si>
    <t>231095N</t>
  </si>
  <si>
    <t>MAXI-BLOQUE ENCIENDE FUEGOS</t>
  </si>
  <si>
    <t>CERILLAS LARGAS</t>
  </si>
  <si>
    <t>ENCENDEDOR RECARGABLE</t>
  </si>
  <si>
    <t>FUEGONET - MANTENIMIENTO</t>
  </si>
  <si>
    <r>
      <t xml:space="preserve">PINTURA ANTICALORICA NEGRA </t>
    </r>
    <r>
      <rPr>
        <sz val="9"/>
        <rFont val="Aptos"/>
        <family val="2"/>
      </rPr>
      <t>400 ml</t>
    </r>
  </si>
  <si>
    <r>
      <t xml:space="preserve">PINTURA ANTICALORICA GRIS ANTRACITA </t>
    </r>
    <r>
      <rPr>
        <sz val="9"/>
        <rFont val="Aptos"/>
        <family val="2"/>
      </rPr>
      <t>400 ml</t>
    </r>
  </si>
  <si>
    <r>
      <t xml:space="preserve">MASILLA REFRACTARIA </t>
    </r>
    <r>
      <rPr>
        <sz val="9"/>
        <rFont val="Aptos"/>
        <family val="2"/>
      </rPr>
      <t>300 ml</t>
    </r>
  </si>
  <si>
    <r>
      <t xml:space="preserve">SILICONA DE ALTAS TEMPERATURAS </t>
    </r>
    <r>
      <rPr>
        <sz val="9"/>
        <rFont val="Aptos"/>
        <family val="2"/>
      </rPr>
      <t>290 ml</t>
    </r>
  </si>
  <si>
    <t>FUEGONET - ERIZOS</t>
  </si>
  <si>
    <r>
      <t>ERIZO NYLON    </t>
    </r>
    <r>
      <rPr>
        <sz val="9"/>
        <color theme="1"/>
        <rFont val="Aptos"/>
        <family val="2"/>
      </rPr>
      <t xml:space="preserve"> Ø100 mm    </t>
    </r>
  </si>
  <si>
    <r>
      <t>ERIZO NYLON    </t>
    </r>
    <r>
      <rPr>
        <sz val="9"/>
        <rFont val="Aptos"/>
        <family val="2"/>
      </rPr>
      <t xml:space="preserve"> Ø150 mm    </t>
    </r>
  </si>
  <si>
    <r>
      <t xml:space="preserve">ERIZO NYLON     </t>
    </r>
    <r>
      <rPr>
        <sz val="9"/>
        <rFont val="Aptos"/>
        <family val="2"/>
      </rPr>
      <t>Ø200 mm     </t>
    </r>
  </si>
  <si>
    <r>
      <t xml:space="preserve">ERIZO  ACERO   </t>
    </r>
    <r>
      <rPr>
        <sz val="9"/>
        <rFont val="Aptos"/>
        <family val="2"/>
      </rPr>
      <t xml:space="preserve">Ø200 mm    </t>
    </r>
  </si>
  <si>
    <r>
      <t>ERIZO   ACERO  </t>
    </r>
    <r>
      <rPr>
        <sz val="9"/>
        <rFont val="Aptos"/>
        <family val="2"/>
      </rPr>
      <t>Ø250 mm   </t>
    </r>
  </si>
  <si>
    <r>
      <t xml:space="preserve">KIT DESHOLLINADOR ESTUFAS DE PELLET  </t>
    </r>
    <r>
      <rPr>
        <sz val="9"/>
        <color theme="1"/>
        <rFont val="Aptos"/>
        <family val="2"/>
      </rPr>
      <t>Ø80 mm</t>
    </r>
  </si>
  <si>
    <r>
      <t xml:space="preserve">KIT 4 VARILLAS + ERIZO DE NYLON    </t>
    </r>
    <r>
      <rPr>
        <sz val="9"/>
        <color theme="1"/>
        <rFont val="Aptos"/>
        <family val="2"/>
      </rPr>
      <t xml:space="preserve">  Ø150 mm   </t>
    </r>
  </si>
  <si>
    <r>
      <t>KIT 4 VARILLAS + ERIZO DE NYLON      </t>
    </r>
    <r>
      <rPr>
        <sz val="9"/>
        <color theme="1"/>
        <rFont val="Aptos"/>
        <family val="2"/>
      </rPr>
      <t>Ø200 mm  </t>
    </r>
    <r>
      <rPr>
        <sz val="11"/>
        <color theme="1"/>
        <rFont val="Aptos"/>
        <family val="2"/>
      </rPr>
      <t xml:space="preserve"> </t>
    </r>
  </si>
  <si>
    <r>
      <t xml:space="preserve"> KIT 4 VARILLAS + ERIZO DE ACERO    </t>
    </r>
    <r>
      <rPr>
        <sz val="9"/>
        <color theme="1"/>
        <rFont val="Aptos"/>
        <family val="2"/>
      </rPr>
      <t>Ø250 mm </t>
    </r>
  </si>
  <si>
    <t>VARILLAS</t>
  </si>
  <si>
    <t>MUELLE DE SALIDA</t>
  </si>
  <si>
    <t>PINCEL + RASQUETA  ESTUFAS DE PELLET</t>
  </si>
  <si>
    <t>FUEGONET - BBQ</t>
  </si>
  <si>
    <t>BOLSA DE BRIQUETAS DE CARBÓN INSTANTANEA</t>
  </si>
  <si>
    <t>ESPATULA FUEGONET</t>
  </si>
  <si>
    <t>CEPILLO FUEGONET</t>
  </si>
  <si>
    <t>TENEDOR FUEGONET</t>
  </si>
  <si>
    <t>PINZAS BARBACOA FUEGONET</t>
  </si>
  <si>
    <r>
      <t>BANDEJA 1,5 L PARA BARBACOA FUEGONET</t>
    </r>
    <r>
      <rPr>
        <sz val="9"/>
        <color theme="1"/>
        <rFont val="Aptos"/>
        <family val="2"/>
      </rPr>
      <t xml:space="preserve"> (18 x 28 x 3 cm)</t>
    </r>
  </si>
  <si>
    <r>
      <t>BANDEJA 3 L PARA BARBACOA FUEGONET</t>
    </r>
    <r>
      <rPr>
        <sz val="9"/>
        <color theme="1"/>
        <rFont val="Aptos"/>
        <family val="2"/>
      </rPr>
      <t xml:space="preserve"> (29 x 34 x 3 cm)</t>
    </r>
  </si>
  <si>
    <r>
      <t xml:space="preserve">TAPETE PARA BARBACOA FUEGONET </t>
    </r>
    <r>
      <rPr>
        <sz val="9"/>
        <color theme="1"/>
        <rFont val="Aptos"/>
        <family val="2"/>
      </rPr>
      <t>(30 x 40 cm)</t>
    </r>
  </si>
  <si>
    <r>
      <t xml:space="preserve">LIMPIABARBACOAS </t>
    </r>
    <r>
      <rPr>
        <sz val="9"/>
        <rFont val="Aptos"/>
        <family val="2"/>
      </rPr>
      <t>750 ml</t>
    </r>
  </si>
  <si>
    <t>231097N</t>
  </si>
  <si>
    <t>GUANTE ANTICALORICO EXTRALARGO</t>
  </si>
  <si>
    <r>
      <t>ALFOMBRA IGNIFUGA XL</t>
    </r>
    <r>
      <rPr>
        <sz val="9"/>
        <color theme="1"/>
        <rFont val="Aptos"/>
        <family val="2"/>
      </rPr>
      <t xml:space="preserve"> (100 x 150 cm)</t>
    </r>
  </si>
  <si>
    <t xml:space="preserve">DELANTAL PROTECTOR DE CALOR </t>
  </si>
  <si>
    <t>FUEGONET - SEGURIDAD</t>
  </si>
  <si>
    <t>EXTINTOR</t>
  </si>
  <si>
    <r>
      <t>ALFOMBRA IGNIFUGA SEMICIRCULAR</t>
    </r>
    <r>
      <rPr>
        <sz val="9"/>
        <color theme="1"/>
        <rFont val="Aptos"/>
        <family val="2"/>
      </rPr>
      <t xml:space="preserve"> (50 X 80 cm)</t>
    </r>
  </si>
  <si>
    <t>231437S</t>
  </si>
  <si>
    <r>
      <t xml:space="preserve">ALFOMBRA IGNIFUGA RECTANGULAR </t>
    </r>
    <r>
      <rPr>
        <sz val="9"/>
        <rFont val="Aptos"/>
        <family val="2"/>
      </rPr>
      <t>(50 X 100 cm)</t>
    </r>
  </si>
  <si>
    <t>231437R</t>
  </si>
  <si>
    <t>JARDIN - ABONOS BASTONCITOS Y PIPETAS</t>
  </si>
  <si>
    <r>
      <t xml:space="preserve">BASTONCITOS FERTILIZANTES UNIVERSALES </t>
    </r>
    <r>
      <rPr>
        <sz val="11"/>
        <color rgb="FF00B050"/>
        <rFont val="Aptos"/>
        <family val="2"/>
      </rPr>
      <t>ECO</t>
    </r>
    <r>
      <rPr>
        <sz val="11"/>
        <color theme="1"/>
        <rFont val="Aptos"/>
        <family val="2"/>
      </rPr>
      <t xml:space="preserve"> </t>
    </r>
    <r>
      <rPr>
        <sz val="9"/>
        <color theme="1"/>
        <rFont val="Aptos"/>
        <family val="2"/>
      </rPr>
      <t>25 ud</t>
    </r>
  </si>
  <si>
    <r>
      <t xml:space="preserve">BASTONCITOS FERTILIZANTES PLANTAS VERDES </t>
    </r>
    <r>
      <rPr>
        <sz val="9"/>
        <rFont val="Aptos"/>
        <family val="2"/>
      </rPr>
      <t>25 ud</t>
    </r>
  </si>
  <si>
    <r>
      <t xml:space="preserve">BASTONCITOS FERTILIZANTES PLANTAS FLOR </t>
    </r>
    <r>
      <rPr>
        <sz val="9"/>
        <rFont val="Aptos"/>
        <family val="2"/>
      </rPr>
      <t>25 ud</t>
    </r>
  </si>
  <si>
    <r>
      <t xml:space="preserve">PIPETAS FERTILIZANTES UNIVERSALES </t>
    </r>
    <r>
      <rPr>
        <sz val="11"/>
        <color rgb="FF00B050"/>
        <rFont val="Aptos"/>
        <family val="2"/>
      </rPr>
      <t>ECO</t>
    </r>
    <r>
      <rPr>
        <sz val="9"/>
        <color theme="1"/>
        <rFont val="Aptos"/>
        <family val="2"/>
      </rPr>
      <t xml:space="preserve"> 40 ml</t>
    </r>
  </si>
  <si>
    <t>JARDIN - ABONOS GRANULADOS Y MEJORADORES DE SUELOS</t>
  </si>
  <si>
    <r>
      <t xml:space="preserve">ABONO HUERTA Y JARDIN EN BOLSA </t>
    </r>
    <r>
      <rPr>
        <sz val="9"/>
        <color theme="1"/>
        <rFont val="Aptos"/>
        <family val="2"/>
      </rPr>
      <t>2 kg</t>
    </r>
  </si>
  <si>
    <r>
      <t>ABONO CÉSPED EN BOLSA</t>
    </r>
    <r>
      <rPr>
        <sz val="9"/>
        <rFont val="Aptos"/>
        <family val="2"/>
      </rPr>
      <t xml:space="preserve"> 2 kg</t>
    </r>
  </si>
  <si>
    <r>
      <t>ABONO AZUL EN BOLSA</t>
    </r>
    <r>
      <rPr>
        <sz val="9"/>
        <color theme="1"/>
        <rFont val="Aptos"/>
        <family val="2"/>
      </rPr>
      <t xml:space="preserve"> 2 kg</t>
    </r>
  </si>
  <si>
    <r>
      <t xml:space="preserve">QUELATO DE HIERRO </t>
    </r>
    <r>
      <rPr>
        <sz val="9"/>
        <rFont val="Aptos"/>
        <family val="2"/>
      </rPr>
      <t>50 gr</t>
    </r>
  </si>
  <si>
    <r>
      <t xml:space="preserve">QUELATO DE HIERRO </t>
    </r>
    <r>
      <rPr>
        <sz val="9"/>
        <color theme="1"/>
        <rFont val="Aptos"/>
        <family val="2"/>
      </rPr>
      <t>500 gr</t>
    </r>
  </si>
  <si>
    <r>
      <t>ABONO SOLUBLE CITRICOS</t>
    </r>
    <r>
      <rPr>
        <sz val="9"/>
        <rFont val="Aptos"/>
        <family val="2"/>
      </rPr>
      <t xml:space="preserve"> 1 kg</t>
    </r>
  </si>
  <si>
    <r>
      <t xml:space="preserve">ABONO ROSALES </t>
    </r>
    <r>
      <rPr>
        <sz val="9"/>
        <color theme="1"/>
        <rFont val="Aptos"/>
        <family val="2"/>
      </rPr>
      <t>2 kg</t>
    </r>
  </si>
  <si>
    <r>
      <t xml:space="preserve">ABONO PARA FRUTALES </t>
    </r>
    <r>
      <rPr>
        <sz val="11"/>
        <color rgb="FF00B050"/>
        <rFont val="Aptos"/>
        <family val="2"/>
      </rPr>
      <t>ECO</t>
    </r>
    <r>
      <rPr>
        <sz val="11"/>
        <color theme="1"/>
        <rFont val="Aptos"/>
        <family val="2"/>
      </rPr>
      <t xml:space="preserve"> </t>
    </r>
    <r>
      <rPr>
        <sz val="9"/>
        <color theme="1"/>
        <rFont val="Aptos"/>
        <family val="2"/>
      </rPr>
      <t>2 kg</t>
    </r>
  </si>
  <si>
    <r>
      <t xml:space="preserve">ABONO GUANO </t>
    </r>
    <r>
      <rPr>
        <sz val="11"/>
        <color rgb="FF00B050"/>
        <rFont val="Aptos"/>
        <family val="2"/>
      </rPr>
      <t>ECO</t>
    </r>
    <r>
      <rPr>
        <sz val="11"/>
        <color theme="1"/>
        <rFont val="Aptos"/>
        <family val="2"/>
      </rPr>
      <t xml:space="preserve"> </t>
    </r>
    <r>
      <rPr>
        <sz val="9"/>
        <color theme="1"/>
        <rFont val="Aptos"/>
        <family val="2"/>
      </rPr>
      <t xml:space="preserve">1 kg </t>
    </r>
  </si>
  <si>
    <r>
      <t xml:space="preserve">ABONO HUMUS 100%  DE LOMBRIZ </t>
    </r>
    <r>
      <rPr>
        <sz val="11"/>
        <color rgb="FF00B050"/>
        <rFont val="Aptos"/>
        <family val="2"/>
      </rPr>
      <t>ECO</t>
    </r>
    <r>
      <rPr>
        <sz val="11"/>
        <color theme="1"/>
        <rFont val="Aptos"/>
        <family val="2"/>
      </rPr>
      <t xml:space="preserve"> </t>
    </r>
    <r>
      <rPr>
        <sz val="9"/>
        <color theme="1"/>
        <rFont val="Aptos"/>
        <family val="2"/>
      </rPr>
      <t>3 L</t>
    </r>
  </si>
  <si>
    <r>
      <t xml:space="preserve">ENRAIZANTE </t>
    </r>
    <r>
      <rPr>
        <sz val="9"/>
        <color theme="1"/>
        <rFont val="Aptos"/>
        <family val="2"/>
      </rPr>
      <t>50 ml</t>
    </r>
    <r>
      <rPr>
        <sz val="11"/>
        <color theme="1"/>
        <rFont val="Aptos"/>
        <family val="2"/>
      </rPr>
      <t xml:space="preserve"> </t>
    </r>
  </si>
  <si>
    <t>JARDIN - SUSTRATOS</t>
  </si>
  <si>
    <r>
      <t xml:space="preserve">PERLITA </t>
    </r>
    <r>
      <rPr>
        <sz val="9"/>
        <color theme="1"/>
        <rFont val="Aptos"/>
        <family val="2"/>
      </rPr>
      <t xml:space="preserve">5 L     </t>
    </r>
  </si>
  <si>
    <r>
      <t>SPHAGNUM</t>
    </r>
    <r>
      <rPr>
        <sz val="9"/>
        <color theme="1"/>
        <rFont val="Aptos"/>
        <family val="2"/>
      </rPr>
      <t xml:space="preserve"> 5 L</t>
    </r>
    <r>
      <rPr>
        <sz val="11"/>
        <color theme="1"/>
        <rFont val="Aptos"/>
        <family val="2"/>
      </rPr>
      <t xml:space="preserve">     </t>
    </r>
  </si>
  <si>
    <r>
      <t xml:space="preserve">FIBRA DE COCO </t>
    </r>
    <r>
      <rPr>
        <sz val="9"/>
        <color theme="1"/>
        <rFont val="Aptos"/>
        <family val="2"/>
      </rPr>
      <t xml:space="preserve">5L </t>
    </r>
    <r>
      <rPr>
        <sz val="11"/>
        <color theme="1"/>
        <rFont val="Aptos"/>
        <family val="2"/>
      </rPr>
      <t xml:space="preserve">     </t>
    </r>
  </si>
  <si>
    <t>JARDIN - ABONOS LÍQUIDOS</t>
  </si>
  <si>
    <r>
      <t xml:space="preserve">ABONO UNIVERSAL  </t>
    </r>
    <r>
      <rPr>
        <sz val="9"/>
        <rFont val="Aptos"/>
        <family val="2"/>
      </rPr>
      <t>1000 ml</t>
    </r>
  </si>
  <si>
    <t> 8424084031873</t>
  </si>
  <si>
    <r>
      <t xml:space="preserve">ABONO PLANTAS VERDES </t>
    </r>
    <r>
      <rPr>
        <sz val="9"/>
        <color theme="1"/>
        <rFont val="Aptos"/>
        <family val="2"/>
      </rPr>
      <t>1000 ml</t>
    </r>
  </si>
  <si>
    <t> 8424084031842</t>
  </si>
  <si>
    <r>
      <t xml:space="preserve">ABONO GERANIOS </t>
    </r>
    <r>
      <rPr>
        <sz val="9"/>
        <color theme="1"/>
        <rFont val="Aptos"/>
        <family val="2"/>
      </rPr>
      <t>1000 ml</t>
    </r>
  </si>
  <si>
    <t> 8424084031866</t>
  </si>
  <si>
    <r>
      <t xml:space="preserve">ABONO PLANTAS DE FLOR </t>
    </r>
    <r>
      <rPr>
        <sz val="9"/>
        <color theme="1"/>
        <rFont val="Aptos"/>
        <family val="2"/>
      </rPr>
      <t>1000 ml</t>
    </r>
  </si>
  <si>
    <r>
      <t xml:space="preserve">ABONO HUMUS LIQUIDO </t>
    </r>
    <r>
      <rPr>
        <sz val="11"/>
        <color rgb="FF00B050"/>
        <rFont val="Aptos"/>
        <family val="2"/>
      </rPr>
      <t xml:space="preserve">ECO </t>
    </r>
    <r>
      <rPr>
        <sz val="9"/>
        <color theme="1"/>
        <rFont val="Aptos"/>
        <family val="2"/>
      </rPr>
      <t>1000 ml</t>
    </r>
  </si>
  <si>
    <t> 8424084031880</t>
  </si>
  <si>
    <r>
      <t xml:space="preserve">ABONO FOLIAR ORQUIDEAS </t>
    </r>
    <r>
      <rPr>
        <sz val="9"/>
        <rFont val="Aptos"/>
        <family val="2"/>
      </rPr>
      <t>250 ml</t>
    </r>
  </si>
  <si>
    <t>JARDIN - HERBICIDAS</t>
  </si>
  <si>
    <r>
      <t xml:space="preserve">PISTOLA ROUNDUP HERBICIDA </t>
    </r>
    <r>
      <rPr>
        <sz val="11"/>
        <color rgb="FF00B050"/>
        <rFont val="Aptos"/>
        <family val="2"/>
      </rPr>
      <t>ECO</t>
    </r>
    <r>
      <rPr>
        <sz val="9"/>
        <color theme="1"/>
        <rFont val="Aptos"/>
        <family val="2"/>
      </rPr>
      <t xml:space="preserve"> 1L</t>
    </r>
  </si>
  <si>
    <r>
      <t xml:space="preserve">ROUNDUP HERBICIDA </t>
    </r>
    <r>
      <rPr>
        <sz val="11"/>
        <color rgb="FF00B050"/>
        <rFont val="Aptos"/>
        <family val="2"/>
      </rPr>
      <t>ECO</t>
    </r>
    <r>
      <rPr>
        <sz val="9"/>
        <color rgb="FF00B050"/>
        <rFont val="Aptos"/>
        <family val="2"/>
      </rPr>
      <t xml:space="preserve"> </t>
    </r>
    <r>
      <rPr>
        <sz val="9"/>
        <color theme="1"/>
        <rFont val="Aptos"/>
        <family val="2"/>
      </rPr>
      <t>250 ml</t>
    </r>
    <r>
      <rPr>
        <sz val="9"/>
        <color rgb="FF00B050"/>
        <rFont val="Aptos"/>
        <family val="2"/>
      </rPr>
      <t xml:space="preserve"> </t>
    </r>
  </si>
  <si>
    <r>
      <t>HERBICIDA CESPED CONSUMO</t>
    </r>
    <r>
      <rPr>
        <sz val="9"/>
        <color theme="1"/>
        <rFont val="Aptos"/>
        <family val="2"/>
      </rPr>
      <t xml:space="preserve"> 25ML</t>
    </r>
    <r>
      <rPr>
        <sz val="11"/>
        <color theme="1"/>
        <rFont val="Aptos"/>
        <family val="2"/>
      </rPr>
      <t xml:space="preserve"> (Tidex)</t>
    </r>
  </si>
  <si>
    <t>JARDIN - PISTOLAS</t>
  </si>
  <si>
    <t>INSECTICIDA GERANIOS PISTOLA 750 ml</t>
  </si>
  <si>
    <t>INSECTICIDA ANTICOCHINILLAS PISTOLA 750 ml</t>
  </si>
  <si>
    <t>INSECTICIDA POLIVALENTE PISTOLA 750 ml</t>
  </si>
  <si>
    <t>INSECTICIDA PULGONES PISTOLA 750 ml</t>
  </si>
  <si>
    <r>
      <t xml:space="preserve">PISTOLA  TRIPLE ACCION </t>
    </r>
    <r>
      <rPr>
        <sz val="11"/>
        <color rgb="FF00B050"/>
        <rFont val="Aptos"/>
        <family val="2"/>
      </rPr>
      <t xml:space="preserve">ECO </t>
    </r>
    <r>
      <rPr>
        <sz val="9"/>
        <color theme="1"/>
        <rFont val="Aptos"/>
        <family val="2"/>
      </rPr>
      <t>750 ml</t>
    </r>
  </si>
  <si>
    <r>
      <t xml:space="preserve">PISTOLA  TRIPLE ACCION </t>
    </r>
    <r>
      <rPr>
        <sz val="11"/>
        <color rgb="FF00B050"/>
        <rFont val="Aptos"/>
        <family val="2"/>
      </rPr>
      <t xml:space="preserve">ECO </t>
    </r>
    <r>
      <rPr>
        <sz val="9"/>
        <color theme="1"/>
        <rFont val="Aptos"/>
        <family val="2"/>
      </rPr>
      <t>500ml</t>
    </r>
  </si>
  <si>
    <r>
      <t xml:space="preserve">PISTOLA ENFERMEDADES HONGOS Y BACTERIAS </t>
    </r>
    <r>
      <rPr>
        <sz val="11"/>
        <color rgb="FF00B050"/>
        <rFont val="Aptos"/>
        <family val="2"/>
      </rPr>
      <t>ECO</t>
    </r>
    <r>
      <rPr>
        <sz val="11"/>
        <color theme="1"/>
        <rFont val="Aptos"/>
        <family val="2"/>
      </rPr>
      <t xml:space="preserve"> </t>
    </r>
    <r>
      <rPr>
        <sz val="9"/>
        <color theme="1"/>
        <rFont val="Aptos"/>
        <family val="2"/>
      </rPr>
      <t>750 ml</t>
    </r>
  </si>
  <si>
    <r>
      <t xml:space="preserve">PISTOLA ENFERMEDADES HONGOS Y BACTERIAS </t>
    </r>
    <r>
      <rPr>
        <sz val="11"/>
        <color rgb="FF00B050"/>
        <rFont val="Aptos"/>
        <family val="2"/>
      </rPr>
      <t>ECO</t>
    </r>
    <r>
      <rPr>
        <sz val="11"/>
        <color theme="1"/>
        <rFont val="Aptos"/>
        <family val="2"/>
      </rPr>
      <t xml:space="preserve"> </t>
    </r>
    <r>
      <rPr>
        <sz val="9"/>
        <color theme="1"/>
        <rFont val="Aptos"/>
        <family val="2"/>
      </rPr>
      <t>500 ml</t>
    </r>
  </si>
  <si>
    <t>JARDIN - INSECTICIDAS-FUNGICIDAS</t>
  </si>
  <si>
    <r>
      <t xml:space="preserve">INSECTICIDA POLIVALENTE </t>
    </r>
    <r>
      <rPr>
        <sz val="9"/>
        <rFont val="Aptos"/>
        <family val="2"/>
      </rPr>
      <t>100 ml</t>
    </r>
  </si>
  <si>
    <t>230267N</t>
  </si>
  <si>
    <r>
      <t xml:space="preserve">ACEITE INSECTICIDA + ACARICIDA </t>
    </r>
    <r>
      <rPr>
        <sz val="9"/>
        <rFont val="Aptos"/>
        <family val="2"/>
      </rPr>
      <t>500 ml</t>
    </r>
  </si>
  <si>
    <r>
      <t xml:space="preserve">AZUFRE ANTI-OIDIO </t>
    </r>
    <r>
      <rPr>
        <sz val="11"/>
        <color rgb="FF00B050"/>
        <rFont val="Aptos"/>
        <family val="2"/>
      </rPr>
      <t>ECO</t>
    </r>
    <r>
      <rPr>
        <sz val="11"/>
        <rFont val="Aptos"/>
        <family val="2"/>
      </rPr>
      <t xml:space="preserve"> </t>
    </r>
    <r>
      <rPr>
        <sz val="9"/>
        <rFont val="Aptos"/>
        <family val="2"/>
      </rPr>
      <t>50 gr</t>
    </r>
  </si>
  <si>
    <r>
      <t xml:space="preserve">FUNGICIDA COBRE </t>
    </r>
    <r>
      <rPr>
        <sz val="11"/>
        <color rgb="FF00B050"/>
        <rFont val="Aptos"/>
        <family val="2"/>
      </rPr>
      <t>ECO</t>
    </r>
    <r>
      <rPr>
        <sz val="11"/>
        <rFont val="Aptos"/>
        <family val="2"/>
      </rPr>
      <t xml:space="preserve"> </t>
    </r>
    <r>
      <rPr>
        <sz val="9"/>
        <rFont val="Aptos"/>
        <family val="2"/>
      </rPr>
      <t>50 gr</t>
    </r>
  </si>
  <si>
    <t>JARDIN - CUIDADOS</t>
  </si>
  <si>
    <r>
      <t xml:space="preserve">ABRILLANTADOR MASSO </t>
    </r>
    <r>
      <rPr>
        <sz val="9"/>
        <rFont val="Aptos"/>
        <family val="2"/>
      </rPr>
      <t>600 ml</t>
    </r>
  </si>
  <si>
    <r>
      <t xml:space="preserve">ABRILLANTADOR MASSO </t>
    </r>
    <r>
      <rPr>
        <sz val="9"/>
        <rFont val="Aptos"/>
        <family val="2"/>
      </rPr>
      <t>250 ml</t>
    </r>
  </si>
  <si>
    <r>
      <t xml:space="preserve">PASTA PARA CICATRIZAR </t>
    </r>
    <r>
      <rPr>
        <sz val="9"/>
        <color theme="1"/>
        <rFont val="Aptos"/>
        <family val="2"/>
      </rPr>
      <t>250 gr</t>
    </r>
  </si>
  <si>
    <r>
      <t xml:space="preserve">GEL DE RIEGO XXL </t>
    </r>
    <r>
      <rPr>
        <sz val="9"/>
        <color theme="1"/>
        <rFont val="Aptos"/>
        <family val="2"/>
      </rPr>
      <t>400 ml</t>
    </r>
  </si>
  <si>
    <t>JARDIN - HUERTA</t>
  </si>
  <si>
    <t>CINTA ADHESIVA PARA ÁRBOLES</t>
  </si>
  <si>
    <t>mt</t>
  </si>
  <si>
    <t>TRAMPA PARA ORUGA PROCESIONARIA DEL PINO</t>
  </si>
  <si>
    <t xml:space="preserve">TRAMPAS CROMÁTICAS     </t>
  </si>
  <si>
    <r>
      <t xml:space="preserve">MATACARACOLES TALQUERA </t>
    </r>
    <r>
      <rPr>
        <sz val="9"/>
        <color theme="1"/>
        <rFont val="Aptos"/>
        <family val="2"/>
      </rPr>
      <t>350 gr</t>
    </r>
  </si>
  <si>
    <r>
      <t xml:space="preserve">MATACARACOLES TALQUERA </t>
    </r>
    <r>
      <rPr>
        <sz val="9"/>
        <color theme="1"/>
        <rFont val="Aptos"/>
        <family val="2"/>
      </rPr>
      <t>500 gr</t>
    </r>
  </si>
  <si>
    <t xml:space="preserve">JARDIN KB </t>
  </si>
  <si>
    <r>
      <t xml:space="preserve">KB NEXA TRAMPA CEBO HORMIGAS </t>
    </r>
    <r>
      <rPr>
        <sz val="9"/>
        <rFont val="Aptos"/>
        <family val="2"/>
      </rPr>
      <t>2 x 5 g</t>
    </r>
  </si>
  <si>
    <r>
      <t xml:space="preserve">KB NEXA HORMIGAS GRANULADO </t>
    </r>
    <r>
      <rPr>
        <sz val="9"/>
        <rFont val="Aptos"/>
        <family val="2"/>
      </rPr>
      <t>250 g</t>
    </r>
  </si>
  <si>
    <t xml:space="preserve">gr </t>
  </si>
  <si>
    <t>GARDEN KEEPER</t>
  </si>
  <si>
    <t>AHUYENTADOR SOLAR DE AVES</t>
  </si>
  <si>
    <t>STOP ANIMALS 360º AHUYENTADOR DE ANIMALES</t>
  </si>
  <si>
    <r>
      <t xml:space="preserve">BUHO EÓLICO MASSO </t>
    </r>
    <r>
      <rPr>
        <sz val="9"/>
        <rFont val="Aptos"/>
        <family val="2"/>
      </rPr>
      <t>(39cm x 20cm x 18cm)</t>
    </r>
  </si>
  <si>
    <t>BUHO VOLADOR</t>
  </si>
  <si>
    <r>
      <t xml:space="preserve">HALCON COMETA </t>
    </r>
    <r>
      <rPr>
        <sz val="9"/>
        <color theme="1"/>
        <rFont val="Aptos"/>
        <family val="2"/>
      </rPr>
      <t>145 cm</t>
    </r>
  </si>
  <si>
    <t>ESPANTAPAJAROS DUENDE</t>
  </si>
  <si>
    <r>
      <t xml:space="preserve">GARZA </t>
    </r>
    <r>
      <rPr>
        <sz val="9"/>
        <rFont val="Aptos"/>
        <family val="2"/>
      </rPr>
      <t>(71cm x 14cm)</t>
    </r>
  </si>
  <si>
    <r>
      <t xml:space="preserve">REPELENTE DE SERPIENTES - ACEITE DE ENEBRO </t>
    </r>
    <r>
      <rPr>
        <sz val="9"/>
        <rFont val="Aptos"/>
        <family val="2"/>
      </rPr>
      <t>1 L</t>
    </r>
  </si>
  <si>
    <r>
      <t>PINCHOS CONTRA PALOMAS</t>
    </r>
    <r>
      <rPr>
        <sz val="9"/>
        <rFont val="Aptos"/>
        <family val="2"/>
      </rPr>
      <t xml:space="preserve"> 228 cm</t>
    </r>
  </si>
  <si>
    <t>4x9,5</t>
  </si>
  <si>
    <t>cm</t>
  </si>
  <si>
    <t xml:space="preserve">ENCENDEDOR PLEGABLE </t>
  </si>
  <si>
    <t>ENCENDEDOR FLEXIBLE</t>
  </si>
  <si>
    <t>ENCENDEDOR COMPACTO EXTENSIBLE</t>
  </si>
  <si>
    <r>
      <t xml:space="preserve">CAMPING LAMP    </t>
    </r>
    <r>
      <rPr>
        <i/>
        <sz val="11"/>
        <color rgb="FFFF0000"/>
        <rFont val="Aptos"/>
        <family val="2"/>
      </rPr>
      <t xml:space="preserve"> </t>
    </r>
  </si>
  <si>
    <t>SECADRY - ANTIHUMEDAD</t>
  </si>
  <si>
    <t>RECIPIENTE + RECAMBIO GRANULADO 450 gr</t>
  </si>
  <si>
    <r>
      <t xml:space="preserve">RECAMBIO GRANULADO 450 GR </t>
    </r>
    <r>
      <rPr>
        <sz val="9"/>
        <color rgb="FF7030A0"/>
        <rFont val="Aptos"/>
        <family val="2"/>
      </rPr>
      <t>LAVANDA</t>
    </r>
  </si>
  <si>
    <r>
      <t xml:space="preserve">RECAMBIO PACK 3 GRANULADO 450 GR </t>
    </r>
    <r>
      <rPr>
        <sz val="9"/>
        <color rgb="FF7030A0"/>
        <rFont val="Aptos"/>
        <family val="2"/>
      </rPr>
      <t>LAVANDA</t>
    </r>
  </si>
  <si>
    <t>3x450</t>
  </si>
  <si>
    <t>RECIPIENTE + RECAMBIO GRANULADO 500 gr</t>
  </si>
  <si>
    <r>
      <t xml:space="preserve">RECAMBIO GRANULADO 500 GR </t>
    </r>
    <r>
      <rPr>
        <sz val="9"/>
        <color rgb="FF7030A0"/>
        <rFont val="Aptos"/>
        <family val="2"/>
      </rPr>
      <t>LAVANDA</t>
    </r>
  </si>
  <si>
    <r>
      <t xml:space="preserve">RECIPIENTE + RECAMBIO GRANULADO 1000 gr </t>
    </r>
    <r>
      <rPr>
        <sz val="9"/>
        <color rgb="FF7030A0"/>
        <rFont val="Aptos"/>
        <family val="2"/>
      </rPr>
      <t>LAVANDA</t>
    </r>
  </si>
  <si>
    <r>
      <t xml:space="preserve">MAGNUM RECIPIENTE + RECAMBIO GRANULADO 2000 gr </t>
    </r>
    <r>
      <rPr>
        <sz val="9"/>
        <color rgb="FF7030A0"/>
        <rFont val="Aptos"/>
        <family val="2"/>
      </rPr>
      <t>LAVANDA</t>
    </r>
  </si>
  <si>
    <r>
      <t xml:space="preserve">RECAMBIO GRANULADO BOLSA DOSIFICADORA 2 kg </t>
    </r>
    <r>
      <rPr>
        <b/>
        <sz val="9"/>
        <color theme="5" tint="0.39997558519241921"/>
        <rFont val="Aptos"/>
        <family val="2"/>
      </rPr>
      <t>WHITE MUSK</t>
    </r>
  </si>
  <si>
    <r>
      <t xml:space="preserve">RECIPIENTE DROPS + TABLETA 450 gr </t>
    </r>
    <r>
      <rPr>
        <sz val="9"/>
        <color rgb="FF7030A0"/>
        <rFont val="Aptos"/>
        <family val="2"/>
      </rPr>
      <t>LAVANDA</t>
    </r>
  </si>
  <si>
    <r>
      <t xml:space="preserve">RECIPIENTE MASSÓ + TABLETA 450 gr </t>
    </r>
    <r>
      <rPr>
        <sz val="9"/>
        <color rgb="FF7030A0"/>
        <rFont val="Aptos"/>
        <family val="2"/>
      </rPr>
      <t>LAVANDA</t>
    </r>
  </si>
  <si>
    <r>
      <t xml:space="preserve">TORRE CON TABLETA 400 gr </t>
    </r>
    <r>
      <rPr>
        <sz val="9"/>
        <color rgb="FF7030A0"/>
        <rFont val="Aptos"/>
        <family val="2"/>
      </rPr>
      <t>LAVANDA</t>
    </r>
  </si>
  <si>
    <r>
      <t xml:space="preserve">RECAMBIO TABLETA 450 GR </t>
    </r>
    <r>
      <rPr>
        <sz val="9"/>
        <color rgb="FF7030A0"/>
        <rFont val="Aptos"/>
        <family val="2"/>
      </rPr>
      <t>LAVANDA</t>
    </r>
  </si>
  <si>
    <r>
      <rPr>
        <sz val="11"/>
        <color theme="1"/>
        <rFont val="Aptos"/>
        <family val="2"/>
      </rPr>
      <t>RECAMBIO PACK 3 TABLETA 450 gr</t>
    </r>
    <r>
      <rPr>
        <sz val="11"/>
        <color rgb="FFC00000"/>
        <rFont val="Aptos"/>
        <family val="2"/>
      </rPr>
      <t xml:space="preserve"> </t>
    </r>
    <r>
      <rPr>
        <sz val="9"/>
        <color rgb="FF7030A0"/>
        <rFont val="Aptos"/>
        <family val="2"/>
      </rPr>
      <t>LAVANDA</t>
    </r>
  </si>
  <si>
    <r>
      <t xml:space="preserve">BOLSA LISTO USO 300 GR </t>
    </r>
    <r>
      <rPr>
        <sz val="9"/>
        <color rgb="FF7030A0"/>
        <rFont val="Aptos"/>
        <family val="2"/>
      </rPr>
      <t>LAVANDA</t>
    </r>
  </si>
  <si>
    <r>
      <rPr>
        <sz val="11"/>
        <color theme="1"/>
        <rFont val="Aptos"/>
        <family val="2"/>
      </rPr>
      <t>LISTO USO 230 gr</t>
    </r>
    <r>
      <rPr>
        <sz val="11"/>
        <color rgb="FFC00000"/>
        <rFont val="Aptos"/>
        <family val="2"/>
      </rPr>
      <t xml:space="preserve"> </t>
    </r>
    <r>
      <rPr>
        <sz val="9"/>
        <color rgb="FF7030A0"/>
        <rFont val="Aptos"/>
        <family val="2"/>
      </rPr>
      <t>LAVANDA</t>
    </r>
  </si>
  <si>
    <r>
      <rPr>
        <sz val="11"/>
        <color theme="1"/>
        <rFont val="Aptos"/>
        <family val="2"/>
      </rPr>
      <t>LISTO USO 450 gr</t>
    </r>
    <r>
      <rPr>
        <sz val="11"/>
        <color rgb="FFC00000"/>
        <rFont val="Aptos"/>
        <family val="2"/>
      </rPr>
      <t xml:space="preserve"> </t>
    </r>
    <r>
      <rPr>
        <sz val="9"/>
        <color rgb="FF7030A0"/>
        <rFont val="Aptos"/>
        <family val="2"/>
      </rPr>
      <t>LAVANDA</t>
    </r>
  </si>
  <si>
    <r>
      <rPr>
        <sz val="11"/>
        <color theme="1"/>
        <rFont val="Aptos"/>
        <family val="2"/>
      </rPr>
      <t>MINI LISTO USO 150 gr</t>
    </r>
    <r>
      <rPr>
        <sz val="11"/>
        <color rgb="FFC00000"/>
        <rFont val="Aptos"/>
        <family val="2"/>
      </rPr>
      <t xml:space="preserve"> </t>
    </r>
    <r>
      <rPr>
        <sz val="9"/>
        <color rgb="FF7030A0"/>
        <rFont val="Aptos"/>
        <family val="2"/>
      </rPr>
      <t>LAVANDA</t>
    </r>
  </si>
  <si>
    <t xml:space="preserve">ABSORBE OLORES PARA ZAPATOS </t>
  </si>
  <si>
    <r>
      <t xml:space="preserve">BOLSITAS ESPACIOS PEQUEÑOS </t>
    </r>
    <r>
      <rPr>
        <sz val="9"/>
        <color theme="1"/>
        <rFont val="Aptos"/>
        <family val="2"/>
      </rPr>
      <t xml:space="preserve">(3X30 gr) </t>
    </r>
    <r>
      <rPr>
        <sz val="9"/>
        <color rgb="FF7030A0"/>
        <rFont val="Aptos"/>
        <family val="2"/>
      </rPr>
      <t>LAVANDA</t>
    </r>
  </si>
  <si>
    <t>3x30</t>
  </si>
  <si>
    <r>
      <t xml:space="preserve">BOLSITAS GEL CAJONES Y ARMARIOS </t>
    </r>
    <r>
      <rPr>
        <b/>
        <sz val="9"/>
        <color rgb="FFC00000"/>
        <rFont val="Aptos"/>
        <family val="2"/>
      </rPr>
      <t xml:space="preserve">(10x36 gr) </t>
    </r>
    <r>
      <rPr>
        <b/>
        <sz val="9"/>
        <color theme="5" tint="0.39997558519241921"/>
        <rFont val="Aptos"/>
        <family val="2"/>
      </rPr>
      <t>WHITE MUSK</t>
    </r>
  </si>
  <si>
    <t>10X36</t>
  </si>
  <si>
    <r>
      <t>PERCHA ANTIHUMEDAD</t>
    </r>
    <r>
      <rPr>
        <sz val="9"/>
        <color theme="1"/>
        <rFont val="Aptos"/>
        <family val="2"/>
      </rPr>
      <t xml:space="preserve"> 210 gr</t>
    </r>
    <r>
      <rPr>
        <sz val="11"/>
        <color theme="1"/>
        <rFont val="Aptos"/>
        <family val="2"/>
      </rPr>
      <t xml:space="preserve"> </t>
    </r>
    <r>
      <rPr>
        <sz val="9"/>
        <color rgb="FF7030A0"/>
        <rFont val="Aptos"/>
        <family val="2"/>
      </rPr>
      <t>LAVANDA</t>
    </r>
  </si>
  <si>
    <r>
      <t xml:space="preserve">PACK 3 PERCHAS ANTIHUMEDAD </t>
    </r>
    <r>
      <rPr>
        <sz val="9"/>
        <color theme="1"/>
        <rFont val="Aptos"/>
        <family val="2"/>
      </rPr>
      <t>(3 x 210 gr)</t>
    </r>
    <r>
      <rPr>
        <sz val="11"/>
        <color theme="1"/>
        <rFont val="Aptos"/>
        <family val="2"/>
      </rPr>
      <t xml:space="preserve"> </t>
    </r>
    <r>
      <rPr>
        <sz val="9"/>
        <color rgb="FF7030A0"/>
        <rFont val="Aptos"/>
        <family val="2"/>
      </rPr>
      <t>LAVANDA</t>
    </r>
  </si>
  <si>
    <t>3x210</t>
  </si>
  <si>
    <r>
      <t xml:space="preserve">PERCHA ANTIHUMEDAD 210 gr </t>
    </r>
    <r>
      <rPr>
        <b/>
        <sz val="11"/>
        <color theme="5" tint="0.39997558519241921"/>
        <rFont val="Aptos"/>
        <family val="2"/>
      </rPr>
      <t xml:space="preserve"> </t>
    </r>
    <r>
      <rPr>
        <b/>
        <sz val="9"/>
        <color theme="5" tint="0.39997558519241921"/>
        <rFont val="Aptos"/>
        <family val="2"/>
      </rPr>
      <t>WHITE MUSK</t>
    </r>
  </si>
  <si>
    <r>
      <t xml:space="preserve">PACK 3 PERCHAS 210 gr  </t>
    </r>
    <r>
      <rPr>
        <b/>
        <sz val="9"/>
        <color theme="5" tint="0.39997558519241921"/>
        <rFont val="Aptos"/>
        <family val="2"/>
      </rPr>
      <t>WHITE MUSK</t>
    </r>
  </si>
  <si>
    <r>
      <t xml:space="preserve">PERCHA ANTIHUMEDAD </t>
    </r>
    <r>
      <rPr>
        <sz val="9"/>
        <color theme="1"/>
        <rFont val="Aptos"/>
        <family val="2"/>
      </rPr>
      <t>400 gr</t>
    </r>
    <r>
      <rPr>
        <sz val="11"/>
        <color theme="1"/>
        <rFont val="Aptos"/>
        <family val="2"/>
      </rPr>
      <t xml:space="preserve"> </t>
    </r>
    <r>
      <rPr>
        <sz val="9"/>
        <color rgb="FF7030A0"/>
        <rFont val="Aptos"/>
        <family val="2"/>
      </rPr>
      <t>LAVANDA</t>
    </r>
  </si>
  <si>
    <r>
      <t>PERCHA EN GEL 2 ud x 120 gr</t>
    </r>
    <r>
      <rPr>
        <b/>
        <sz val="9"/>
        <color theme="5" tint="0.39997558519241921"/>
        <rFont val="Aptos"/>
        <family val="2"/>
      </rPr>
      <t xml:space="preserve"> WHITE MUSK</t>
    </r>
  </si>
  <si>
    <t>2x210</t>
  </si>
  <si>
    <t>LIMPIADORES</t>
  </si>
  <si>
    <r>
      <t>DESATASCADOR PARA TUBERÍAS</t>
    </r>
    <r>
      <rPr>
        <sz val="9"/>
        <rFont val="Aptos"/>
        <family val="2"/>
      </rPr>
      <t xml:space="preserve"> 1000 ml</t>
    </r>
  </si>
  <si>
    <r>
      <t xml:space="preserve">LIMPIADOR ANTISARRO INODOROS </t>
    </r>
    <r>
      <rPr>
        <sz val="9"/>
        <rFont val="Aptos"/>
        <family val="2"/>
      </rPr>
      <t>750 ml</t>
    </r>
  </si>
  <si>
    <t>231151N</t>
  </si>
  <si>
    <t>MASSCOTAS</t>
  </si>
  <si>
    <t>COLLAR REPELENTE INSECTOS PARA PERROS</t>
  </si>
  <si>
    <t>231027N</t>
  </si>
  <si>
    <t>unid</t>
  </si>
  <si>
    <t>COLLAR REPELENTE INSECTOS PARA GATOS</t>
  </si>
  <si>
    <t>231215N</t>
  </si>
  <si>
    <r>
      <t xml:space="preserve">PIPETAS REPELENTE DE INSECTOS </t>
    </r>
    <r>
      <rPr>
        <sz val="9"/>
        <rFont val="Aptos"/>
        <family val="2"/>
      </rPr>
      <t>3 ud</t>
    </r>
  </si>
  <si>
    <r>
      <t xml:space="preserve">CHAMPÚ REPELENTE INSECTOS </t>
    </r>
    <r>
      <rPr>
        <sz val="9"/>
        <rFont val="Aptos"/>
        <family val="2"/>
      </rPr>
      <t>1000 ml</t>
    </r>
  </si>
  <si>
    <t>231038N</t>
  </si>
  <si>
    <r>
      <t xml:space="preserve">NOCAN REPELENTE PERROS Y GATOS PULVERIZABLE </t>
    </r>
    <r>
      <rPr>
        <sz val="9"/>
        <rFont val="Aptos"/>
        <family val="2"/>
      </rPr>
      <t>500 ml</t>
    </r>
  </si>
  <si>
    <r>
      <t xml:space="preserve">NOCAN REPELENTE PERROS Y GATOS GRANULADO </t>
    </r>
    <r>
      <rPr>
        <sz val="9"/>
        <rFont val="Aptos"/>
        <family val="2"/>
      </rPr>
      <t>400 gr</t>
    </r>
  </si>
  <si>
    <t>TARIFA -25%</t>
  </si>
  <si>
    <t xml:space="preserve">PORTES PAGADOS 300 € (BALEARES 580 € CANARIAS 1200 €) </t>
  </si>
  <si>
    <t>PEDIDO MÍNIMO (PORTES DEBIDOS) - 180 €</t>
  </si>
  <si>
    <t xml:space="preserve">COSTE PORTES - 12 € </t>
  </si>
  <si>
    <t>SIEMPRE CAJAS COMPLETAS</t>
  </si>
  <si>
    <t>REFERENCIAS MARCADAS EN ROJO - COMPROBAR PRECIO ALMACÉN</t>
  </si>
  <si>
    <t>DTO.</t>
  </si>
  <si>
    <t>NETO</t>
  </si>
  <si>
    <t>CÓDIGO</t>
  </si>
  <si>
    <t>CAJA</t>
  </si>
  <si>
    <t>UDS</t>
  </si>
  <si>
    <t>TOTAL</t>
  </si>
  <si>
    <t>REFERENCIA</t>
  </si>
  <si>
    <t xml:space="preserve">TOTAL PEDIDO </t>
  </si>
  <si>
    <t>740556</t>
  </si>
  <si>
    <t>746475</t>
  </si>
  <si>
    <t>706035</t>
  </si>
  <si>
    <t>721145</t>
  </si>
  <si>
    <t>745777</t>
  </si>
  <si>
    <t>706020</t>
  </si>
  <si>
    <t>721400</t>
  </si>
  <si>
    <t>661631</t>
  </si>
  <si>
    <t>706044</t>
  </si>
  <si>
    <t>661630</t>
  </si>
  <si>
    <t>661218</t>
  </si>
  <si>
    <t>661629</t>
  </si>
  <si>
    <t>706033</t>
  </si>
  <si>
    <t>658613</t>
  </si>
  <si>
    <t>660304</t>
  </si>
  <si>
    <t>660305</t>
  </si>
  <si>
    <t>660306</t>
  </si>
  <si>
    <t>660348</t>
  </si>
  <si>
    <t>740814</t>
  </si>
  <si>
    <t>658615</t>
  </si>
  <si>
    <t>706034</t>
  </si>
  <si>
    <t>740059</t>
  </si>
  <si>
    <t>658617</t>
  </si>
  <si>
    <t>661628</t>
  </si>
  <si>
    <t>746533</t>
  </si>
  <si>
    <t>746803</t>
  </si>
  <si>
    <t>706026</t>
  </si>
  <si>
    <t>706014</t>
  </si>
  <si>
    <t>661619</t>
  </si>
  <si>
    <t>706027</t>
  </si>
  <si>
    <t>661194</t>
  </si>
  <si>
    <t>745778</t>
  </si>
  <si>
    <t>721299</t>
  </si>
  <si>
    <t>746876</t>
  </si>
  <si>
    <t>659768</t>
  </si>
  <si>
    <t>659769</t>
  </si>
  <si>
    <t>659773</t>
  </si>
  <si>
    <t>721727</t>
  </si>
  <si>
    <t>741742</t>
  </si>
  <si>
    <t>700391</t>
  </si>
  <si>
    <t>706029</t>
  </si>
  <si>
    <t>661624</t>
  </si>
  <si>
    <t>661195</t>
  </si>
  <si>
    <t>740384</t>
  </si>
  <si>
    <t>740385</t>
  </si>
  <si>
    <t>740386</t>
  </si>
  <si>
    <t>740387</t>
  </si>
  <si>
    <t>740388</t>
  </si>
  <si>
    <t>740389</t>
  </si>
  <si>
    <t>740390</t>
  </si>
  <si>
    <t>745316</t>
  </si>
  <si>
    <t>661621</t>
  </si>
  <si>
    <t>663948</t>
  </si>
  <si>
    <t>746626</t>
  </si>
  <si>
    <t>745466</t>
  </si>
  <si>
    <t>745465</t>
  </si>
  <si>
    <t>706043</t>
  </si>
  <si>
    <t>747957</t>
  </si>
  <si>
    <t>745443</t>
  </si>
  <si>
    <t>721298</t>
  </si>
  <si>
    <t>740233</t>
  </si>
  <si>
    <t>721302</t>
  </si>
  <si>
    <t>721578</t>
  </si>
  <si>
    <t>721297</t>
  </si>
  <si>
    <t>659178</t>
  </si>
  <si>
    <t>E-MASSO</t>
  </si>
  <si>
    <t>740984</t>
  </si>
  <si>
    <t>741692</t>
  </si>
  <si>
    <t>706032</t>
  </si>
  <si>
    <t>663077</t>
  </si>
  <si>
    <t>663078</t>
  </si>
  <si>
    <t>COMPROBAR PRECIO ALMACÉN</t>
  </si>
  <si>
    <t>pendiente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</si>
</sst>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3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"/>
      <family val="2"/>
    </font>
    <font>
      <b/>
      <sz val="11"/>
      <color theme="5" tint="-0.249977111117893"/>
      <name val="Aptos"/>
      <family val="2"/>
    </font>
    <font>
      <sz val="11"/>
      <color theme="1"/>
      <name val="Aptos"/>
      <family val="2"/>
    </font>
    <font>
      <sz val="9"/>
      <color theme="1"/>
      <name val="Aptos"/>
      <family val="2"/>
    </font>
    <font>
      <b/>
      <sz val="11"/>
      <color theme="1"/>
      <name val="Aptos"/>
      <family val="2"/>
    </font>
    <font>
      <i/>
      <sz val="11"/>
      <name val="Aptos"/>
      <family val="2"/>
    </font>
    <font>
      <sz val="10"/>
      <name val="Arial"/>
      <family val="2"/>
    </font>
    <font>
      <sz val="11"/>
      <name val="Aptos"/>
      <family val="2"/>
    </font>
    <font>
      <sz val="9"/>
      <name val="Aptos"/>
      <family val="2"/>
    </font>
    <font>
      <b/>
      <sz val="11"/>
      <color rgb="FFC00000"/>
      <name val="Aptos"/>
      <family val="2"/>
    </font>
    <font>
      <b/>
      <i/>
      <sz val="11"/>
      <color rgb="FFC00000"/>
      <name val="Aptos"/>
      <family val="2"/>
    </font>
    <font>
      <b/>
      <i/>
      <sz val="11"/>
      <color theme="1"/>
      <name val="Aptos"/>
      <family val="2"/>
    </font>
    <font>
      <b/>
      <i/>
      <sz val="11"/>
      <name val="Aptos"/>
      <family val="2"/>
    </font>
    <font>
      <b/>
      <sz val="9"/>
      <color rgb="FFC00000"/>
      <name val="Aptos"/>
      <family val="2"/>
    </font>
    <font>
      <i/>
      <sz val="11"/>
      <color theme="1"/>
      <name val="Aptos"/>
      <family val="2"/>
    </font>
    <font>
      <sz val="11"/>
      <color rgb="FFC00000"/>
      <name val="Aptos"/>
      <family val="2"/>
    </font>
    <font>
      <i/>
      <sz val="11"/>
      <color rgb="FFC00000"/>
      <name val="Aptos"/>
      <family val="2"/>
    </font>
    <font>
      <i/>
      <sz val="9"/>
      <color theme="1"/>
      <name val="Aptos"/>
      <family val="2"/>
    </font>
    <font>
      <sz val="11"/>
      <color rgb="FF00B050"/>
      <name val="Aptos"/>
      <family val="2"/>
    </font>
    <font>
      <sz val="9"/>
      <color rgb="FF00B050"/>
      <name val="Aptos"/>
      <family val="2"/>
    </font>
    <font>
      <b/>
      <sz val="10"/>
      <color rgb="FFC00000"/>
      <name val="Aptos"/>
      <family val="2"/>
    </font>
    <font>
      <b/>
      <sz val="11"/>
      <color rgb="FF0070C0"/>
      <name val="Aptos"/>
      <family val="2"/>
    </font>
    <font>
      <i/>
      <sz val="11"/>
      <color rgb="FFFF0000"/>
      <name val="Aptos"/>
      <family val="2"/>
    </font>
    <font>
      <sz val="9"/>
      <color rgb="FF7030A0"/>
      <name val="Aptos"/>
      <family val="2"/>
    </font>
    <font>
      <b/>
      <sz val="9"/>
      <color theme="5" tint="0.39997558519241921"/>
      <name val="Aptos"/>
      <family val="2"/>
    </font>
    <font>
      <b/>
      <sz val="11"/>
      <color theme="5" tint="0.39997558519241921"/>
      <name val="Aptos"/>
      <family val="2"/>
    </font>
    <font>
      <b/>
      <sz val="11"/>
      <color rgb="FFFF0000"/>
      <name val="Aptos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Aptos Narrow"/>
      <scheme val="minor"/>
    </font>
    <font>
      <sz val="11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174">
    <xf numFmtId="0" fontId="0" fillId="0" borderId="0" xfId="0"/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5" fillId="0" borderId="1" xfId="0" quotePrefix="1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13" fillId="4" borderId="1" xfId="0" quotePrefix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0" fillId="0" borderId="1" xfId="0" quotePrefix="1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 vertical="center"/>
    </xf>
    <xf numFmtId="1" fontId="15" fillId="0" borderId="1" xfId="0" quotePrefix="1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19" fillId="4" borderId="1" xfId="0" quotePrefix="1" applyNumberFormat="1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/>
    </xf>
    <xf numFmtId="2" fontId="18" fillId="4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1" fontId="17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49" fontId="23" fillId="4" borderId="1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center" vertical="center"/>
    </xf>
    <xf numFmtId="1" fontId="12" fillId="4" borderId="1" xfId="0" quotePrefix="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2" fillId="4" borderId="8" xfId="0" applyNumberFormat="1" applyFont="1" applyFill="1" applyBorder="1" applyAlignment="1">
      <alignment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3" fillId="0" borderId="1" xfId="0" quotePrefix="1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1" fontId="13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vertical="center" wrapText="1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49" fontId="12" fillId="4" borderId="1" xfId="0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2" fillId="3" borderId="12" xfId="0" applyFont="1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12" xfId="0" applyFill="1" applyBorder="1" applyAlignment="1">
      <alignment horizontal="left" vertical="center"/>
    </xf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0" xfId="0" applyFill="1"/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29" fillId="0" borderId="0" xfId="0" applyFont="1"/>
    <xf numFmtId="9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" fontId="5" fillId="6" borderId="1" xfId="1" applyNumberFormat="1" applyFont="1" applyFill="1" applyBorder="1" applyAlignment="1">
      <alignment horizontal="center" vertical="center"/>
    </xf>
    <xf numFmtId="1" fontId="10" fillId="6" borderId="1" xfId="2" applyNumberFormat="1" applyFont="1" applyFill="1" applyBorder="1" applyAlignment="1">
      <alignment horizontal="center" vertical="center" wrapText="1"/>
    </xf>
    <xf numFmtId="1" fontId="12" fillId="6" borderId="1" xfId="1" applyNumberFormat="1" applyFont="1" applyFill="1" applyBorder="1" applyAlignment="1">
      <alignment horizontal="center" vertical="center"/>
    </xf>
    <xf numFmtId="1" fontId="5" fillId="6" borderId="1" xfId="1" applyNumberFormat="1" applyFont="1" applyFill="1" applyBorder="1" applyAlignment="1">
      <alignment horizontal="center"/>
    </xf>
    <xf numFmtId="1" fontId="30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Border="1" applyAlignment="1">
      <alignment horizontal="center" vertical="center" wrapText="1"/>
    </xf>
    <xf numFmtId="164" fontId="32" fillId="0" borderId="17" xfId="0" applyNumberFormat="1" applyFont="1" applyBorder="1" applyAlignment="1">
      <alignment horizontal="center" vertical="center"/>
    </xf>
    <xf numFmtId="0" fontId="0" fillId="0" borderId="1" xfId="0" applyBorder="1"/>
    <xf numFmtId="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10" fillId="6" borderId="1" xfId="0" applyNumberFormat="1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1" fontId="12" fillId="6" borderId="1" xfId="0" applyNumberFormat="1" applyFont="1" applyFill="1" applyBorder="1" applyAlignment="1">
      <alignment horizontal="center" vertical="center"/>
    </xf>
    <xf numFmtId="1" fontId="10" fillId="6" borderId="1" xfId="1" applyNumberFormat="1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1" fontId="7" fillId="7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1" fontId="8" fillId="7" borderId="1" xfId="0" applyNumberFormat="1" applyFont="1" applyFill="1" applyBorder="1" applyAlignment="1">
      <alignment horizontal="center" vertical="center"/>
    </xf>
    <xf numFmtId="1" fontId="5" fillId="7" borderId="1" xfId="0" quotePrefix="1" applyNumberFormat="1" applyFont="1" applyFill="1" applyBorder="1" applyAlignment="1">
      <alignment horizontal="center" vertical="center"/>
    </xf>
    <xf numFmtId="0" fontId="0" fillId="7" borderId="1" xfId="0" applyFill="1" applyBorder="1"/>
    <xf numFmtId="1" fontId="10" fillId="7" borderId="1" xfId="0" quotePrefix="1" applyNumberFormat="1" applyFont="1" applyFill="1" applyBorder="1" applyAlignment="1">
      <alignment horizontal="center" vertical="center"/>
    </xf>
    <xf numFmtId="1" fontId="10" fillId="7" borderId="1" xfId="0" applyNumberFormat="1" applyFont="1" applyFill="1" applyBorder="1" applyAlignment="1">
      <alignment horizontal="center" vertical="center"/>
    </xf>
    <xf numFmtId="0" fontId="33" fillId="7" borderId="1" xfId="0" applyFont="1" applyFill="1" applyBorder="1"/>
    <xf numFmtId="164" fontId="33" fillId="7" borderId="1" xfId="0" applyNumberFormat="1" applyFont="1" applyFill="1" applyBorder="1"/>
    <xf numFmtId="0" fontId="33" fillId="0" borderId="1" xfId="0" applyFont="1" applyBorder="1"/>
    <xf numFmtId="164" fontId="33" fillId="0" borderId="1" xfId="0" applyNumberFormat="1" applyFont="1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7" borderId="1" xfId="0" applyFill="1" applyBorder="1" applyProtection="1">
      <protection locked="0"/>
    </xf>
    <xf numFmtId="9" fontId="12" fillId="4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34" fillId="8" borderId="1" xfId="0" applyFont="1" applyFill="1" applyBorder="1"/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33" fillId="4" borderId="1" xfId="0" applyFont="1" applyFill="1" applyBorder="1"/>
    <xf numFmtId="164" fontId="33" fillId="4" borderId="1" xfId="0" applyNumberFormat="1" applyFont="1" applyFill="1" applyBorder="1"/>
    <xf numFmtId="0" fontId="4" fillId="9" borderId="1" xfId="0" applyFont="1" applyFill="1" applyBorder="1" applyAlignment="1">
      <alignment horizontal="left" vertical="center"/>
    </xf>
    <xf numFmtId="1" fontId="4" fillId="9" borderId="1" xfId="0" applyNumberFormat="1" applyFont="1" applyFill="1" applyBorder="1" applyAlignment="1">
      <alignment horizontal="center" vertical="center"/>
    </xf>
    <xf numFmtId="1" fontId="4" fillId="9" borderId="1" xfId="0" applyNumberFormat="1" applyFont="1" applyFill="1" applyBorder="1" applyAlignment="1" applyProtection="1">
      <alignment horizontal="center" vertical="center"/>
      <protection locked="0"/>
    </xf>
    <xf numFmtId="0" fontId="24" fillId="9" borderId="1" xfId="0" applyFont="1" applyFill="1" applyBorder="1" applyAlignment="1">
      <alignment horizontal="left" vertical="center"/>
    </xf>
    <xf numFmtId="1" fontId="24" fillId="9" borderId="1" xfId="0" applyNumberFormat="1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left" vertical="center"/>
    </xf>
  </cellXfs>
  <cellStyles count="3">
    <cellStyle name="Millares" xfId="1" builtinId="3"/>
    <cellStyle name="Normal" xfId="0" builtinId="0"/>
    <cellStyle name="Normal 3 2" xfId="2" xr:uid="{7EB3743E-C2D7-4E8F-9B7A-A2634A6B16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180974</xdr:rowOff>
    </xdr:from>
    <xdr:to>
      <xdr:col>0</xdr:col>
      <xdr:colOff>473476</xdr:colOff>
      <xdr:row>14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91338-805A-45F2-85DF-E74E2E3A1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09924"/>
          <a:ext cx="473476" cy="194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9525</xdr:rowOff>
    </xdr:from>
    <xdr:to>
      <xdr:col>1</xdr:col>
      <xdr:colOff>129703</xdr:colOff>
      <xdr:row>113</xdr:row>
      <xdr:rowOff>133349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EE791D-6BBB-4E6F-BB65-7130AF0BF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269575"/>
          <a:ext cx="625003" cy="1238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277</xdr:row>
      <xdr:rowOff>47625</xdr:rowOff>
    </xdr:from>
    <xdr:to>
      <xdr:col>1</xdr:col>
      <xdr:colOff>104999</xdr:colOff>
      <xdr:row>279</xdr:row>
      <xdr:rowOff>102825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A480D47-5D0B-44E5-B7CA-D3B4DC7BD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0255150"/>
          <a:ext cx="600299" cy="436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258</xdr:row>
      <xdr:rowOff>219075</xdr:rowOff>
    </xdr:from>
    <xdr:to>
      <xdr:col>1</xdr:col>
      <xdr:colOff>102317</xdr:colOff>
      <xdr:row>260</xdr:row>
      <xdr:rowOff>24720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0BB99DC-2FBF-4E1E-900B-1C9BAC22F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264050"/>
          <a:ext cx="597617" cy="2342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333375</xdr:colOff>
      <xdr:row>11</xdr:row>
      <xdr:rowOff>144479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AA0AE1F-F456-4E79-AA1B-B707FBF4D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57450"/>
          <a:ext cx="333375" cy="3349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38100</xdr:rowOff>
    </xdr:from>
    <xdr:to>
      <xdr:col>1</xdr:col>
      <xdr:colOff>95557</xdr:colOff>
      <xdr:row>47</xdr:row>
      <xdr:rowOff>180000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28EA371-7E6B-4BC3-B57A-E70B3411E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925050"/>
          <a:ext cx="590857" cy="141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102</xdr:row>
      <xdr:rowOff>19050</xdr:rowOff>
    </xdr:from>
    <xdr:to>
      <xdr:col>1</xdr:col>
      <xdr:colOff>174031</xdr:colOff>
      <xdr:row>102</xdr:row>
      <xdr:rowOff>178095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CE0E99A-A51A-4C6B-8EE4-0E78EC71B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20955000"/>
          <a:ext cx="669330" cy="1590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185</xdr:row>
      <xdr:rowOff>76200</xdr:rowOff>
    </xdr:from>
    <xdr:to>
      <xdr:col>1</xdr:col>
      <xdr:colOff>73927</xdr:colOff>
      <xdr:row>186</xdr:row>
      <xdr:rowOff>75690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F3AAD74-C40D-46AF-892B-38B51CB63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966650"/>
          <a:ext cx="569227" cy="1899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245</xdr:row>
      <xdr:rowOff>76200</xdr:rowOff>
    </xdr:from>
    <xdr:to>
      <xdr:col>1</xdr:col>
      <xdr:colOff>88757</xdr:colOff>
      <xdr:row>246</xdr:row>
      <xdr:rowOff>165690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0726A69-571C-4270-BA6F-4E6A51766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854100"/>
          <a:ext cx="584057" cy="279990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609601</xdr:colOff>
      <xdr:row>0</xdr:row>
      <xdr:rowOff>123825</xdr:rowOff>
    </xdr:from>
    <xdr:to>
      <xdr:col>8</xdr:col>
      <xdr:colOff>15861</xdr:colOff>
      <xdr:row>6</xdr:row>
      <xdr:rowOff>146178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EBEC5F7-7F3E-4791-91B0-52FDF2041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38801" y="123825"/>
          <a:ext cx="1082660" cy="1146303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8</xdr:col>
      <xdr:colOff>723900</xdr:colOff>
      <xdr:row>1</xdr:row>
      <xdr:rowOff>171450</xdr:rowOff>
    </xdr:from>
    <xdr:to>
      <xdr:col>13</xdr:col>
      <xdr:colOff>18710</xdr:colOff>
      <xdr:row>5</xdr:row>
      <xdr:rowOff>93133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7A17C71-FC3C-4D03-8F52-A4855F39A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2225" y="361950"/>
          <a:ext cx="3742985" cy="664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368C-2F1C-40D3-B377-DA50162AF7F2}">
  <dimension ref="B1:Q319"/>
  <sheetViews>
    <sheetView tabSelected="1" workbookViewId="0">
      <pane ySplit="10" topLeftCell="A11" activePane="bottomLeft" state="frozen"/>
      <selection pane="bottomLeft" activeCell="P5" sqref="P5"/>
    </sheetView>
  </sheetViews>
  <sheetFormatPr baseColWidth="10" defaultRowHeight="14.25"/>
  <cols>
    <col min="1" max="1" width="6.5" customWidth="1"/>
    <col min="2" max="2" width="54.625" customWidth="1"/>
    <col min="3" max="3" width="13.125" customWidth="1"/>
    <col min="5" max="5" width="4.125" customWidth="1"/>
    <col min="12" max="12" width="14.375" bestFit="1" customWidth="1"/>
    <col min="14" max="14" width="11" style="158"/>
    <col min="16" max="16" width="18.375" customWidth="1"/>
    <col min="17" max="17" width="14.5" customWidth="1"/>
  </cols>
  <sheetData>
    <row r="1" spans="2:17" ht="15" thickBot="1"/>
    <row r="2" spans="2:17" ht="15" thickBot="1">
      <c r="B2" s="98" t="s">
        <v>342</v>
      </c>
      <c r="C2" s="103"/>
      <c r="D2" s="103"/>
      <c r="E2" s="103"/>
      <c r="F2" s="104"/>
    </row>
    <row r="3" spans="2:17">
      <c r="B3" s="99" t="s">
        <v>343</v>
      </c>
      <c r="C3" s="105"/>
      <c r="D3" s="105"/>
      <c r="E3" s="105"/>
      <c r="F3" s="106"/>
    </row>
    <row r="4" spans="2:17">
      <c r="B4" s="100" t="s">
        <v>344</v>
      </c>
      <c r="C4" s="107"/>
      <c r="D4" s="107"/>
      <c r="E4" s="107"/>
      <c r="F4" s="108"/>
    </row>
    <row r="5" spans="2:17" ht="15" thickBot="1">
      <c r="B5" s="101" t="s">
        <v>345</v>
      </c>
      <c r="C5" s="109"/>
      <c r="D5" s="109"/>
      <c r="E5" s="109"/>
      <c r="F5" s="110"/>
    </row>
    <row r="6" spans="2:17" ht="15" thickBot="1">
      <c r="B6" s="102" t="s">
        <v>346</v>
      </c>
      <c r="C6" s="103"/>
      <c r="D6" s="103"/>
      <c r="E6" s="103"/>
      <c r="F6" s="104"/>
    </row>
    <row r="7" spans="2:17" ht="15" thickBot="1"/>
    <row r="8" spans="2:17" ht="30.75" thickBot="1">
      <c r="B8" s="111" t="s">
        <v>347</v>
      </c>
      <c r="O8" s="124" t="s">
        <v>355</v>
      </c>
      <c r="P8" s="125">
        <f>SUM(P11:P297)</f>
        <v>0</v>
      </c>
    </row>
    <row r="10" spans="2:17" ht="45">
      <c r="B10" s="120" t="s">
        <v>0</v>
      </c>
      <c r="C10" s="119" t="s">
        <v>354</v>
      </c>
      <c r="D10" s="121" t="s">
        <v>1</v>
      </c>
      <c r="E10" s="121"/>
      <c r="F10" s="121" t="s">
        <v>2</v>
      </c>
      <c r="G10" s="121" t="s">
        <v>348</v>
      </c>
      <c r="H10" s="121" t="s">
        <v>349</v>
      </c>
      <c r="I10" s="121" t="s">
        <v>3</v>
      </c>
      <c r="J10" s="121" t="s">
        <v>4</v>
      </c>
      <c r="K10" s="121" t="s">
        <v>5</v>
      </c>
      <c r="L10" s="122" t="s">
        <v>6</v>
      </c>
      <c r="M10" s="118" t="s">
        <v>350</v>
      </c>
      <c r="N10" s="123" t="s">
        <v>351</v>
      </c>
      <c r="O10" s="118" t="s">
        <v>352</v>
      </c>
      <c r="P10" s="118" t="s">
        <v>353</v>
      </c>
      <c r="Q10" s="118" t="s">
        <v>427</v>
      </c>
    </row>
    <row r="11" spans="2:17" ht="15" customHeight="1">
      <c r="B11" s="168" t="s">
        <v>7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9"/>
      <c r="M11" s="169"/>
      <c r="N11" s="170"/>
      <c r="O11" s="169"/>
      <c r="P11" s="169"/>
      <c r="Q11" s="169"/>
    </row>
    <row r="12" spans="2:17" ht="15" customHeight="1">
      <c r="B12" s="1" t="s">
        <v>8</v>
      </c>
      <c r="C12" s="2">
        <v>231532</v>
      </c>
      <c r="D12" s="3">
        <v>150</v>
      </c>
      <c r="E12" s="3" t="s">
        <v>9</v>
      </c>
      <c r="F12" s="4">
        <v>2.5499999999999998</v>
      </c>
      <c r="G12" s="112">
        <v>0.25</v>
      </c>
      <c r="H12" s="113">
        <f>F12*(1-G12)</f>
        <v>1.9124999999999999</v>
      </c>
      <c r="I12" s="114">
        <v>24</v>
      </c>
      <c r="J12" s="6">
        <v>1920</v>
      </c>
      <c r="K12" s="6">
        <v>80</v>
      </c>
      <c r="L12" s="7">
        <v>8424084008714</v>
      </c>
      <c r="M12" s="126" t="s">
        <v>421</v>
      </c>
      <c r="N12" s="159"/>
      <c r="O12" s="156">
        <f>N12*I12</f>
        <v>0</v>
      </c>
      <c r="P12" s="157">
        <f>O12*H12</f>
        <v>0</v>
      </c>
      <c r="Q12" s="126"/>
    </row>
    <row r="13" spans="2:17" ht="15" customHeight="1">
      <c r="B13" s="135" t="s">
        <v>10</v>
      </c>
      <c r="C13" s="136">
        <v>231616</v>
      </c>
      <c r="D13" s="137" t="s">
        <v>11</v>
      </c>
      <c r="E13" s="137" t="s">
        <v>9</v>
      </c>
      <c r="F13" s="4">
        <v>3.89</v>
      </c>
      <c r="G13" s="112">
        <v>0.25</v>
      </c>
      <c r="H13" s="113">
        <f t="shared" ref="H13:H77" si="0">F13*(1-G13)</f>
        <v>2.9175</v>
      </c>
      <c r="I13" s="114">
        <v>12</v>
      </c>
      <c r="J13" s="149">
        <v>648</v>
      </c>
      <c r="K13" s="149">
        <v>54</v>
      </c>
      <c r="L13" s="150">
        <v>8424084020440</v>
      </c>
      <c r="M13" s="151" t="s">
        <v>422</v>
      </c>
      <c r="N13" s="160"/>
      <c r="O13" s="154">
        <f>N13*I13</f>
        <v>0</v>
      </c>
      <c r="P13" s="155">
        <f t="shared" ref="P13:P76" si="1">O13*H13</f>
        <v>0</v>
      </c>
      <c r="Q13" s="151" t="s">
        <v>428</v>
      </c>
    </row>
    <row r="14" spans="2:17" ht="15" customHeight="1">
      <c r="B14" s="1" t="s">
        <v>12</v>
      </c>
      <c r="C14" s="2">
        <v>231533</v>
      </c>
      <c r="D14" s="3">
        <v>100</v>
      </c>
      <c r="E14" s="3" t="s">
        <v>9</v>
      </c>
      <c r="F14" s="4">
        <v>2.33</v>
      </c>
      <c r="G14" s="112">
        <v>0.25</v>
      </c>
      <c r="H14" s="113">
        <f t="shared" si="0"/>
        <v>1.7475000000000001</v>
      </c>
      <c r="I14" s="114">
        <v>24</v>
      </c>
      <c r="J14" s="6">
        <v>1728</v>
      </c>
      <c r="K14" s="6">
        <v>72</v>
      </c>
      <c r="L14" s="8">
        <v>8424084008721</v>
      </c>
      <c r="M14" s="126" t="s">
        <v>421</v>
      </c>
      <c r="N14" s="159"/>
      <c r="O14" s="156">
        <f t="shared" ref="O14:O15" si="2">N14*I14</f>
        <v>0</v>
      </c>
      <c r="P14" s="157">
        <f t="shared" si="1"/>
        <v>0</v>
      </c>
      <c r="Q14" s="126"/>
    </row>
    <row r="15" spans="2:17" ht="15" customHeight="1">
      <c r="B15" s="1" t="s">
        <v>13</v>
      </c>
      <c r="C15" s="2">
        <v>231534</v>
      </c>
      <c r="D15" s="3">
        <v>260</v>
      </c>
      <c r="E15" s="3" t="s">
        <v>9</v>
      </c>
      <c r="F15" s="4">
        <v>5.19</v>
      </c>
      <c r="G15" s="112">
        <v>0.25</v>
      </c>
      <c r="H15" s="113">
        <f t="shared" si="0"/>
        <v>3.8925000000000001</v>
      </c>
      <c r="I15" s="114">
        <v>24</v>
      </c>
      <c r="J15" s="6">
        <v>1920</v>
      </c>
      <c r="K15" s="6">
        <v>80</v>
      </c>
      <c r="L15" s="8">
        <v>8424084008738</v>
      </c>
      <c r="M15" s="126" t="s">
        <v>421</v>
      </c>
      <c r="N15" s="159"/>
      <c r="O15" s="156">
        <f t="shared" si="2"/>
        <v>0</v>
      </c>
      <c r="P15" s="157">
        <f t="shared" si="1"/>
        <v>0</v>
      </c>
      <c r="Q15" s="126"/>
    </row>
    <row r="16" spans="2:17" ht="15" customHeight="1">
      <c r="B16" s="135" t="s">
        <v>14</v>
      </c>
      <c r="C16" s="136">
        <v>231535</v>
      </c>
      <c r="D16" s="137" t="s">
        <v>15</v>
      </c>
      <c r="E16" s="137" t="s">
        <v>9</v>
      </c>
      <c r="F16" s="4">
        <v>6.88</v>
      </c>
      <c r="G16" s="112">
        <v>0.25</v>
      </c>
      <c r="H16" s="113">
        <f t="shared" si="0"/>
        <v>5.16</v>
      </c>
      <c r="I16" s="114">
        <v>12</v>
      </c>
      <c r="J16" s="149">
        <v>432</v>
      </c>
      <c r="K16" s="149">
        <v>36</v>
      </c>
      <c r="L16" s="143">
        <v>8424084008745</v>
      </c>
      <c r="M16" s="151" t="s">
        <v>423</v>
      </c>
      <c r="N16" s="160"/>
      <c r="O16" s="154">
        <f>N16*I16</f>
        <v>0</v>
      </c>
      <c r="P16" s="155">
        <f t="shared" si="1"/>
        <v>0</v>
      </c>
      <c r="Q16" s="163" t="s">
        <v>428</v>
      </c>
    </row>
    <row r="17" spans="2:17" ht="15" customHeight="1">
      <c r="B17" s="1" t="s">
        <v>16</v>
      </c>
      <c r="C17" s="2">
        <v>231627</v>
      </c>
      <c r="D17" s="3">
        <v>300</v>
      </c>
      <c r="E17" s="3" t="s">
        <v>9</v>
      </c>
      <c r="F17" s="4">
        <v>5.56</v>
      </c>
      <c r="G17" s="112">
        <v>0.25</v>
      </c>
      <c r="H17" s="113">
        <f t="shared" si="0"/>
        <v>4.17</v>
      </c>
      <c r="I17" s="114">
        <v>24</v>
      </c>
      <c r="J17" s="6">
        <v>864</v>
      </c>
      <c r="K17" s="6">
        <v>36</v>
      </c>
      <c r="L17" s="8">
        <v>8424084020600</v>
      </c>
      <c r="M17" s="126" t="s">
        <v>421</v>
      </c>
      <c r="N17" s="159"/>
      <c r="O17" s="156">
        <f t="shared" ref="O17:O18" si="3">N17*I17</f>
        <v>0</v>
      </c>
      <c r="P17" s="157">
        <f t="shared" si="1"/>
        <v>0</v>
      </c>
      <c r="Q17" s="126"/>
    </row>
    <row r="18" spans="2:17" ht="15" customHeight="1">
      <c r="B18" s="1" t="s">
        <v>17</v>
      </c>
      <c r="C18" s="2">
        <v>231518</v>
      </c>
      <c r="D18" s="3">
        <v>150</v>
      </c>
      <c r="E18" s="3" t="s">
        <v>9</v>
      </c>
      <c r="F18" s="4">
        <v>3.39</v>
      </c>
      <c r="G18" s="112">
        <v>0.25</v>
      </c>
      <c r="H18" s="113">
        <f t="shared" si="0"/>
        <v>2.5425</v>
      </c>
      <c r="I18" s="114">
        <v>24</v>
      </c>
      <c r="J18" s="6">
        <v>960</v>
      </c>
      <c r="K18" s="6">
        <v>40</v>
      </c>
      <c r="L18" s="8">
        <v>8424084004945</v>
      </c>
      <c r="M18" s="126" t="s">
        <v>421</v>
      </c>
      <c r="N18" s="159"/>
      <c r="O18" s="156">
        <f t="shared" si="3"/>
        <v>0</v>
      </c>
      <c r="P18" s="157">
        <f t="shared" si="1"/>
        <v>0</v>
      </c>
      <c r="Q18" s="126"/>
    </row>
    <row r="19" spans="2:17" ht="15" customHeight="1">
      <c r="B19" s="135" t="s">
        <v>18</v>
      </c>
      <c r="C19" s="136">
        <v>231707</v>
      </c>
      <c r="D19" s="137">
        <v>150</v>
      </c>
      <c r="E19" s="137" t="s">
        <v>9</v>
      </c>
      <c r="F19" s="4">
        <v>2.69</v>
      </c>
      <c r="G19" s="112">
        <v>0.25</v>
      </c>
      <c r="H19" s="113">
        <f t="shared" si="0"/>
        <v>2.0175000000000001</v>
      </c>
      <c r="I19" s="114">
        <v>48</v>
      </c>
      <c r="J19" s="149">
        <v>1536</v>
      </c>
      <c r="K19" s="149">
        <v>32</v>
      </c>
      <c r="L19" s="143">
        <v>8424084003498</v>
      </c>
      <c r="M19" s="151" t="s">
        <v>424</v>
      </c>
      <c r="N19" s="160"/>
      <c r="O19" s="154">
        <f t="shared" ref="O19:O31" si="4">N19*I19</f>
        <v>0</v>
      </c>
      <c r="P19" s="155">
        <f t="shared" si="1"/>
        <v>0</v>
      </c>
      <c r="Q19" s="163" t="s">
        <v>428</v>
      </c>
    </row>
    <row r="20" spans="2:17" ht="15" customHeight="1">
      <c r="B20" s="135" t="s">
        <v>19</v>
      </c>
      <c r="C20" s="136">
        <v>231319</v>
      </c>
      <c r="D20" s="137">
        <v>1</v>
      </c>
      <c r="E20" s="137" t="s">
        <v>20</v>
      </c>
      <c r="F20" s="4">
        <v>2.4900000000000002</v>
      </c>
      <c r="G20" s="112">
        <v>0.25</v>
      </c>
      <c r="H20" s="113">
        <f t="shared" si="0"/>
        <v>1.8675000000000002</v>
      </c>
      <c r="I20" s="114">
        <v>12</v>
      </c>
      <c r="J20" s="149">
        <v>840</v>
      </c>
      <c r="K20" s="149">
        <v>70</v>
      </c>
      <c r="L20" s="143">
        <v>8424084005966</v>
      </c>
      <c r="M20" s="151" t="s">
        <v>425</v>
      </c>
      <c r="N20" s="160"/>
      <c r="O20" s="154">
        <f t="shared" si="4"/>
        <v>0</v>
      </c>
      <c r="P20" s="155">
        <f t="shared" si="1"/>
        <v>0</v>
      </c>
      <c r="Q20" s="163" t="s">
        <v>428</v>
      </c>
    </row>
    <row r="21" spans="2:17" ht="15" customHeight="1">
      <c r="B21" s="135" t="s">
        <v>21</v>
      </c>
      <c r="C21" s="136">
        <v>231318</v>
      </c>
      <c r="D21" s="137">
        <v>1</v>
      </c>
      <c r="E21" s="137" t="s">
        <v>20</v>
      </c>
      <c r="F21" s="9">
        <v>5.99</v>
      </c>
      <c r="G21" s="112">
        <v>0.25</v>
      </c>
      <c r="H21" s="113">
        <f t="shared" si="0"/>
        <v>4.4924999999999997</v>
      </c>
      <c r="I21" s="114">
        <v>6</v>
      </c>
      <c r="J21" s="149">
        <v>360</v>
      </c>
      <c r="K21" s="149">
        <v>60</v>
      </c>
      <c r="L21" s="143">
        <v>8424084005959</v>
      </c>
      <c r="M21" s="151" t="s">
        <v>426</v>
      </c>
      <c r="N21" s="160"/>
      <c r="O21" s="154">
        <f t="shared" si="4"/>
        <v>0</v>
      </c>
      <c r="P21" s="155">
        <f t="shared" si="1"/>
        <v>0</v>
      </c>
      <c r="Q21" s="151" t="s">
        <v>428</v>
      </c>
    </row>
    <row r="22" spans="2:17" ht="18">
      <c r="B22" s="1" t="s">
        <v>22</v>
      </c>
      <c r="C22" s="2">
        <v>231650</v>
      </c>
      <c r="D22" s="3">
        <v>1</v>
      </c>
      <c r="E22" s="3" t="s">
        <v>20</v>
      </c>
      <c r="F22" s="10">
        <v>3.7</v>
      </c>
      <c r="G22" s="127">
        <v>0.25</v>
      </c>
      <c r="H22" s="128">
        <f t="shared" si="0"/>
        <v>2.7750000000000004</v>
      </c>
      <c r="I22" s="114">
        <v>6</v>
      </c>
      <c r="J22" s="6">
        <v>288</v>
      </c>
      <c r="K22" s="6">
        <v>48</v>
      </c>
      <c r="L22" s="8">
        <v>8424084021256</v>
      </c>
      <c r="M22" s="126" t="s">
        <v>421</v>
      </c>
      <c r="N22" s="159"/>
      <c r="O22" s="156">
        <f t="shared" si="4"/>
        <v>0</v>
      </c>
      <c r="P22" s="157">
        <f t="shared" si="1"/>
        <v>0</v>
      </c>
      <c r="Q22" s="126"/>
    </row>
    <row r="23" spans="2:17" ht="18">
      <c r="B23" s="1" t="s">
        <v>23</v>
      </c>
      <c r="C23" s="2">
        <v>231128</v>
      </c>
      <c r="D23" s="3">
        <v>2</v>
      </c>
      <c r="E23" s="3" t="s">
        <v>20</v>
      </c>
      <c r="F23" s="10">
        <v>2.89</v>
      </c>
      <c r="G23" s="127">
        <v>0.25</v>
      </c>
      <c r="H23" s="128">
        <f t="shared" si="0"/>
        <v>2.1675</v>
      </c>
      <c r="I23" s="114">
        <v>24</v>
      </c>
      <c r="J23" s="6">
        <v>840</v>
      </c>
      <c r="K23" s="6">
        <v>35</v>
      </c>
      <c r="L23" s="8">
        <v>8424084003467</v>
      </c>
      <c r="M23" s="126" t="s">
        <v>421</v>
      </c>
      <c r="N23" s="159"/>
      <c r="O23" s="156">
        <f t="shared" si="4"/>
        <v>0</v>
      </c>
      <c r="P23" s="157">
        <f t="shared" si="1"/>
        <v>0</v>
      </c>
      <c r="Q23" s="126"/>
    </row>
    <row r="24" spans="2:17" ht="18">
      <c r="B24" s="1" t="s">
        <v>24</v>
      </c>
      <c r="C24" s="11">
        <v>231127</v>
      </c>
      <c r="D24" s="3">
        <v>1</v>
      </c>
      <c r="E24" s="3" t="s">
        <v>20</v>
      </c>
      <c r="F24" s="10">
        <v>4.2300000000000004</v>
      </c>
      <c r="G24" s="127">
        <v>0.25</v>
      </c>
      <c r="H24" s="128">
        <f t="shared" si="0"/>
        <v>3.1725000000000003</v>
      </c>
      <c r="I24" s="114">
        <v>12</v>
      </c>
      <c r="J24" s="6">
        <v>576</v>
      </c>
      <c r="K24" s="6">
        <v>48</v>
      </c>
      <c r="L24" s="8">
        <v>8424084003474</v>
      </c>
      <c r="M24" s="126" t="s">
        <v>421</v>
      </c>
      <c r="N24" s="159"/>
      <c r="O24" s="156">
        <f t="shared" si="4"/>
        <v>0</v>
      </c>
      <c r="P24" s="157">
        <f t="shared" si="1"/>
        <v>0</v>
      </c>
      <c r="Q24" s="126"/>
    </row>
    <row r="25" spans="2:17" ht="18">
      <c r="B25" s="1" t="s">
        <v>25</v>
      </c>
      <c r="C25" s="2">
        <v>231570</v>
      </c>
      <c r="D25" s="3">
        <v>1</v>
      </c>
      <c r="E25" s="3" t="s">
        <v>20</v>
      </c>
      <c r="F25" s="10">
        <v>2.2200000000000002</v>
      </c>
      <c r="G25" s="127">
        <v>0.25</v>
      </c>
      <c r="H25" s="128">
        <f t="shared" si="0"/>
        <v>1.665</v>
      </c>
      <c r="I25" s="114">
        <v>24</v>
      </c>
      <c r="J25" s="6">
        <v>3456</v>
      </c>
      <c r="K25" s="6">
        <v>144</v>
      </c>
      <c r="L25" s="8">
        <v>8424084009155</v>
      </c>
      <c r="M25" s="126" t="s">
        <v>421</v>
      </c>
      <c r="N25" s="159"/>
      <c r="O25" s="156">
        <f t="shared" si="4"/>
        <v>0</v>
      </c>
      <c r="P25" s="157">
        <f t="shared" si="1"/>
        <v>0</v>
      </c>
      <c r="Q25" s="126"/>
    </row>
    <row r="26" spans="2:17" ht="18">
      <c r="B26" s="1" t="s">
        <v>26</v>
      </c>
      <c r="C26" s="2">
        <v>231592</v>
      </c>
      <c r="D26" s="3">
        <v>1</v>
      </c>
      <c r="E26" s="3" t="s">
        <v>20</v>
      </c>
      <c r="F26" s="10">
        <v>3.12</v>
      </c>
      <c r="G26" s="127">
        <v>0.25</v>
      </c>
      <c r="H26" s="128">
        <f t="shared" si="0"/>
        <v>2.34</v>
      </c>
      <c r="I26" s="114">
        <v>12</v>
      </c>
      <c r="J26" s="6">
        <v>1560</v>
      </c>
      <c r="K26" s="6">
        <v>130</v>
      </c>
      <c r="L26" s="8">
        <v>8424084009780</v>
      </c>
      <c r="M26" s="126" t="s">
        <v>421</v>
      </c>
      <c r="N26" s="159"/>
      <c r="O26" s="156">
        <f t="shared" si="4"/>
        <v>0</v>
      </c>
      <c r="P26" s="157">
        <f t="shared" si="1"/>
        <v>0</v>
      </c>
      <c r="Q26" s="126"/>
    </row>
    <row r="27" spans="2:17" ht="18">
      <c r="B27" s="1" t="s">
        <v>27</v>
      </c>
      <c r="C27" s="2">
        <v>231651</v>
      </c>
      <c r="D27" s="3">
        <v>1</v>
      </c>
      <c r="E27" s="3" t="s">
        <v>20</v>
      </c>
      <c r="F27" s="10">
        <v>7.1</v>
      </c>
      <c r="G27" s="127">
        <v>0.25</v>
      </c>
      <c r="H27" s="128">
        <f t="shared" si="0"/>
        <v>5.3249999999999993</v>
      </c>
      <c r="I27" s="114">
        <v>3</v>
      </c>
      <c r="J27" s="6">
        <v>180</v>
      </c>
      <c r="K27" s="6">
        <v>60</v>
      </c>
      <c r="L27" s="8">
        <v>8424084021263</v>
      </c>
      <c r="M27" s="126" t="s">
        <v>421</v>
      </c>
      <c r="N27" s="159"/>
      <c r="O27" s="156">
        <f t="shared" si="4"/>
        <v>0</v>
      </c>
      <c r="P27" s="157">
        <f t="shared" si="1"/>
        <v>0</v>
      </c>
      <c r="Q27" s="126"/>
    </row>
    <row r="28" spans="2:17" ht="15" customHeight="1">
      <c r="B28" s="1" t="s">
        <v>28</v>
      </c>
      <c r="C28" s="12">
        <v>231699</v>
      </c>
      <c r="D28" s="3">
        <v>2</v>
      </c>
      <c r="E28" s="3" t="s">
        <v>20</v>
      </c>
      <c r="F28" s="4">
        <v>2.4900000000000002</v>
      </c>
      <c r="G28" s="112">
        <v>0.25</v>
      </c>
      <c r="H28" s="113">
        <f t="shared" si="0"/>
        <v>1.8675000000000002</v>
      </c>
      <c r="I28" s="115">
        <v>24</v>
      </c>
      <c r="J28" s="6" t="s">
        <v>29</v>
      </c>
      <c r="K28" s="6" t="s">
        <v>29</v>
      </c>
      <c r="L28" s="13">
        <v>8424084023472</v>
      </c>
      <c r="M28" s="126" t="s">
        <v>421</v>
      </c>
      <c r="N28" s="159"/>
      <c r="O28" s="156">
        <f t="shared" si="4"/>
        <v>0</v>
      </c>
      <c r="P28" s="157">
        <f t="shared" si="1"/>
        <v>0</v>
      </c>
      <c r="Q28" s="126"/>
    </row>
    <row r="29" spans="2:17" ht="15" customHeight="1">
      <c r="B29" s="1" t="s">
        <v>30</v>
      </c>
      <c r="C29" s="14">
        <v>231700</v>
      </c>
      <c r="D29" s="3">
        <v>1</v>
      </c>
      <c r="E29" s="3" t="s">
        <v>20</v>
      </c>
      <c r="F29" s="4">
        <v>2.4900000000000002</v>
      </c>
      <c r="G29" s="112">
        <v>0.25</v>
      </c>
      <c r="H29" s="113">
        <f t="shared" si="0"/>
        <v>1.8675000000000002</v>
      </c>
      <c r="I29" s="115">
        <v>12</v>
      </c>
      <c r="J29" s="6" t="s">
        <v>29</v>
      </c>
      <c r="K29" s="6" t="s">
        <v>29</v>
      </c>
      <c r="L29" s="13">
        <v>8424084023489</v>
      </c>
      <c r="M29" s="126" t="s">
        <v>421</v>
      </c>
      <c r="N29" s="159"/>
      <c r="O29" s="156">
        <f t="shared" si="4"/>
        <v>0</v>
      </c>
      <c r="P29" s="157">
        <f t="shared" si="1"/>
        <v>0</v>
      </c>
      <c r="Q29" s="126"/>
    </row>
    <row r="30" spans="2:17" ht="15" customHeight="1">
      <c r="B30" s="1" t="s">
        <v>31</v>
      </c>
      <c r="C30" s="14">
        <v>231701</v>
      </c>
      <c r="D30" s="3" t="s">
        <v>32</v>
      </c>
      <c r="E30" s="3" t="s">
        <v>20</v>
      </c>
      <c r="F30" s="4">
        <v>1.73</v>
      </c>
      <c r="G30" s="112">
        <v>0.25</v>
      </c>
      <c r="H30" s="113">
        <f t="shared" si="0"/>
        <v>1.2974999999999999</v>
      </c>
      <c r="I30" s="115">
        <v>24</v>
      </c>
      <c r="J30" s="6" t="s">
        <v>29</v>
      </c>
      <c r="K30" s="6" t="s">
        <v>29</v>
      </c>
      <c r="L30" s="13">
        <v>8424084023496</v>
      </c>
      <c r="M30" s="126" t="s">
        <v>421</v>
      </c>
      <c r="N30" s="159"/>
      <c r="O30" s="156">
        <f t="shared" si="4"/>
        <v>0</v>
      </c>
      <c r="P30" s="157">
        <f t="shared" si="1"/>
        <v>0</v>
      </c>
      <c r="Q30" s="126"/>
    </row>
    <row r="31" spans="2:17" ht="15" customHeight="1">
      <c r="B31" s="1" t="s">
        <v>33</v>
      </c>
      <c r="C31" s="14">
        <v>231702</v>
      </c>
      <c r="D31" s="3" t="s">
        <v>34</v>
      </c>
      <c r="E31" s="3" t="s">
        <v>20</v>
      </c>
      <c r="F31" s="4">
        <v>2.4900000000000002</v>
      </c>
      <c r="G31" s="112">
        <v>0.25</v>
      </c>
      <c r="H31" s="113">
        <f t="shared" si="0"/>
        <v>1.8675000000000002</v>
      </c>
      <c r="I31" s="115">
        <v>12</v>
      </c>
      <c r="J31" s="6" t="s">
        <v>29</v>
      </c>
      <c r="K31" s="6" t="s">
        <v>29</v>
      </c>
      <c r="L31" s="13">
        <v>8424084023502</v>
      </c>
      <c r="M31" s="126" t="s">
        <v>421</v>
      </c>
      <c r="N31" s="159"/>
      <c r="O31" s="156">
        <f t="shared" si="4"/>
        <v>0</v>
      </c>
      <c r="P31" s="157">
        <f t="shared" si="1"/>
        <v>0</v>
      </c>
      <c r="Q31" s="126"/>
    </row>
    <row r="32" spans="2:17" ht="15" customHeight="1">
      <c r="B32" s="135" t="s">
        <v>35</v>
      </c>
      <c r="C32" s="136">
        <v>231595</v>
      </c>
      <c r="D32" s="137">
        <v>1</v>
      </c>
      <c r="E32" s="137" t="s">
        <v>20</v>
      </c>
      <c r="F32" s="4">
        <v>10.39</v>
      </c>
      <c r="G32" s="112">
        <v>0.25</v>
      </c>
      <c r="H32" s="113">
        <f t="shared" si="0"/>
        <v>7.7925000000000004</v>
      </c>
      <c r="I32" s="114">
        <v>4</v>
      </c>
      <c r="J32" s="149">
        <v>192</v>
      </c>
      <c r="K32" s="149">
        <v>48</v>
      </c>
      <c r="L32" s="143">
        <v>8424084009803</v>
      </c>
      <c r="M32" s="151" t="s">
        <v>356</v>
      </c>
      <c r="N32" s="160"/>
      <c r="O32" s="154">
        <f>N32*I32</f>
        <v>0</v>
      </c>
      <c r="P32" s="155">
        <f t="shared" si="1"/>
        <v>0</v>
      </c>
      <c r="Q32" s="151" t="s">
        <v>428</v>
      </c>
    </row>
    <row r="33" spans="2:17" ht="15" customHeight="1">
      <c r="B33" s="1" t="s">
        <v>36</v>
      </c>
      <c r="C33" s="2">
        <v>231635</v>
      </c>
      <c r="D33" s="3">
        <v>1</v>
      </c>
      <c r="E33" s="3" t="s">
        <v>20</v>
      </c>
      <c r="F33" s="4">
        <v>14.99</v>
      </c>
      <c r="G33" s="112">
        <v>0.25</v>
      </c>
      <c r="H33" s="113">
        <f t="shared" si="0"/>
        <v>11.2425</v>
      </c>
      <c r="I33" s="114">
        <v>2</v>
      </c>
      <c r="J33" s="6">
        <v>50</v>
      </c>
      <c r="K33" s="6">
        <v>25</v>
      </c>
      <c r="L33" s="8">
        <v>8424084020716</v>
      </c>
      <c r="M33" s="126" t="s">
        <v>421</v>
      </c>
      <c r="N33" s="159"/>
      <c r="O33" s="156">
        <f t="shared" ref="O33:O34" si="5">N33*I33</f>
        <v>0</v>
      </c>
      <c r="P33" s="157">
        <f t="shared" si="1"/>
        <v>0</v>
      </c>
      <c r="Q33" s="126"/>
    </row>
    <row r="34" spans="2:17" ht="15" customHeight="1">
      <c r="B34" s="1" t="s">
        <v>37</v>
      </c>
      <c r="C34" s="2">
        <v>231652</v>
      </c>
      <c r="D34" s="3">
        <v>1</v>
      </c>
      <c r="E34" s="3" t="s">
        <v>20</v>
      </c>
      <c r="F34" s="4">
        <v>22.99</v>
      </c>
      <c r="G34" s="112">
        <v>0.25</v>
      </c>
      <c r="H34" s="113">
        <f t="shared" si="0"/>
        <v>17.2425</v>
      </c>
      <c r="I34" s="114">
        <v>3</v>
      </c>
      <c r="J34" s="6">
        <v>48</v>
      </c>
      <c r="K34" s="6">
        <v>16</v>
      </c>
      <c r="L34" s="8">
        <v>8424084021270</v>
      </c>
      <c r="M34" s="126" t="s">
        <v>421</v>
      </c>
      <c r="N34" s="159"/>
      <c r="O34" s="156">
        <f t="shared" si="5"/>
        <v>0</v>
      </c>
      <c r="P34" s="157">
        <f t="shared" si="1"/>
        <v>0</v>
      </c>
      <c r="Q34" s="126"/>
    </row>
    <row r="35" spans="2:17" ht="15" customHeight="1">
      <c r="B35" s="135" t="s">
        <v>38</v>
      </c>
      <c r="C35" s="136">
        <v>231703</v>
      </c>
      <c r="D35" s="137">
        <v>1</v>
      </c>
      <c r="E35" s="137" t="s">
        <v>20</v>
      </c>
      <c r="F35" s="4">
        <v>4.4400000000000004</v>
      </c>
      <c r="G35" s="112">
        <v>0.25</v>
      </c>
      <c r="H35" s="113">
        <f t="shared" si="0"/>
        <v>3.33</v>
      </c>
      <c r="I35" s="114">
        <v>12</v>
      </c>
      <c r="J35" s="149" t="s">
        <v>29</v>
      </c>
      <c r="K35" s="149" t="s">
        <v>29</v>
      </c>
      <c r="L35" s="143">
        <v>8424084023519</v>
      </c>
      <c r="M35" s="151" t="s">
        <v>357</v>
      </c>
      <c r="N35" s="160"/>
      <c r="O35" s="154">
        <f>N35*I35</f>
        <v>0</v>
      </c>
      <c r="P35" s="155">
        <f t="shared" si="1"/>
        <v>0</v>
      </c>
      <c r="Q35" s="151" t="s">
        <v>428</v>
      </c>
    </row>
    <row r="36" spans="2:17" ht="15" customHeight="1">
      <c r="B36" s="1" t="s">
        <v>39</v>
      </c>
      <c r="C36" s="2">
        <v>231710</v>
      </c>
      <c r="D36" s="3">
        <v>1</v>
      </c>
      <c r="E36" s="3" t="s">
        <v>20</v>
      </c>
      <c r="F36" s="4">
        <v>10.28</v>
      </c>
      <c r="G36" s="112">
        <v>0.25</v>
      </c>
      <c r="H36" s="113">
        <f t="shared" si="0"/>
        <v>7.7099999999999991</v>
      </c>
      <c r="I36" s="114">
        <v>3</v>
      </c>
      <c r="J36" s="6" t="s">
        <v>29</v>
      </c>
      <c r="K36" s="6" t="s">
        <v>29</v>
      </c>
      <c r="L36" s="8">
        <v>8424084023595</v>
      </c>
      <c r="M36" s="126" t="s">
        <v>421</v>
      </c>
      <c r="N36" s="159"/>
      <c r="O36" s="156">
        <f t="shared" ref="O36:O37" si="6">N36*I36</f>
        <v>0</v>
      </c>
      <c r="P36" s="157">
        <f t="shared" si="1"/>
        <v>0</v>
      </c>
      <c r="Q36" s="126"/>
    </row>
    <row r="37" spans="2:17" ht="15" customHeight="1">
      <c r="B37" s="15" t="s">
        <v>40</v>
      </c>
      <c r="C37" s="16">
        <v>231772</v>
      </c>
      <c r="D37" s="16">
        <v>1</v>
      </c>
      <c r="E37" s="16" t="s">
        <v>20</v>
      </c>
      <c r="F37" s="17">
        <v>22.35</v>
      </c>
      <c r="G37" s="161">
        <v>0.25</v>
      </c>
      <c r="H37" s="162">
        <f t="shared" si="0"/>
        <v>16.762500000000003</v>
      </c>
      <c r="I37" s="116">
        <v>6</v>
      </c>
      <c r="J37" s="18"/>
      <c r="K37" s="18"/>
      <c r="L37" s="19">
        <v>8424084032146</v>
      </c>
      <c r="M37" s="164" t="s">
        <v>421</v>
      </c>
      <c r="N37" s="165"/>
      <c r="O37" s="166">
        <f t="shared" si="6"/>
        <v>0</v>
      </c>
      <c r="P37" s="167">
        <f t="shared" si="1"/>
        <v>0</v>
      </c>
      <c r="Q37" s="164"/>
    </row>
    <row r="38" spans="2:17" ht="15" customHeight="1">
      <c r="B38" s="135" t="s">
        <v>41</v>
      </c>
      <c r="C38" s="136">
        <v>231698</v>
      </c>
      <c r="D38" s="137">
        <v>135</v>
      </c>
      <c r="E38" s="137" t="s">
        <v>9</v>
      </c>
      <c r="F38" s="4">
        <v>2.09</v>
      </c>
      <c r="G38" s="112">
        <v>0.25</v>
      </c>
      <c r="H38" s="113">
        <f t="shared" si="0"/>
        <v>1.5674999999999999</v>
      </c>
      <c r="I38" s="114">
        <v>50</v>
      </c>
      <c r="J38" s="149">
        <v>2000</v>
      </c>
      <c r="K38" s="149">
        <v>40</v>
      </c>
      <c r="L38" s="143">
        <v>8424084000619</v>
      </c>
      <c r="M38" s="151" t="s">
        <v>358</v>
      </c>
      <c r="N38" s="160"/>
      <c r="O38" s="154">
        <f t="shared" ref="O38:O39" si="7">N38*I38</f>
        <v>0</v>
      </c>
      <c r="P38" s="155">
        <f t="shared" si="1"/>
        <v>0</v>
      </c>
      <c r="Q38" s="163" t="s">
        <v>428</v>
      </c>
    </row>
    <row r="39" spans="2:17" ht="18">
      <c r="B39" s="135" t="s">
        <v>42</v>
      </c>
      <c r="C39" s="136">
        <v>231185</v>
      </c>
      <c r="D39" s="137">
        <v>3</v>
      </c>
      <c r="E39" s="137" t="s">
        <v>20</v>
      </c>
      <c r="F39" s="10">
        <v>2.93</v>
      </c>
      <c r="G39" s="127">
        <v>0.25</v>
      </c>
      <c r="H39" s="128">
        <f t="shared" si="0"/>
        <v>2.1975000000000002</v>
      </c>
      <c r="I39" s="114">
        <v>18</v>
      </c>
      <c r="J39" s="149">
        <v>4158</v>
      </c>
      <c r="K39" s="149">
        <v>231</v>
      </c>
      <c r="L39" s="143">
        <v>8424084004235</v>
      </c>
      <c r="M39" s="151" t="s">
        <v>359</v>
      </c>
      <c r="N39" s="160"/>
      <c r="O39" s="154">
        <f t="shared" si="7"/>
        <v>0</v>
      </c>
      <c r="P39" s="155">
        <f t="shared" si="1"/>
        <v>0</v>
      </c>
      <c r="Q39" s="163" t="s">
        <v>428</v>
      </c>
    </row>
    <row r="40" spans="2:17" ht="18">
      <c r="B40" s="1" t="s">
        <v>43</v>
      </c>
      <c r="C40" s="2">
        <v>231741</v>
      </c>
      <c r="D40" s="2">
        <v>6</v>
      </c>
      <c r="E40" s="2" t="s">
        <v>20</v>
      </c>
      <c r="F40" s="10">
        <v>3.9</v>
      </c>
      <c r="G40" s="127">
        <v>0.25</v>
      </c>
      <c r="H40" s="128">
        <f t="shared" si="0"/>
        <v>2.9249999999999998</v>
      </c>
      <c r="I40" s="114">
        <v>12</v>
      </c>
      <c r="J40" s="20"/>
      <c r="K40" s="20"/>
      <c r="L40" s="8">
        <v>8424084030333</v>
      </c>
      <c r="M40" s="126" t="s">
        <v>421</v>
      </c>
      <c r="N40" s="159"/>
      <c r="O40" s="156">
        <f>N40*I40</f>
        <v>0</v>
      </c>
      <c r="P40" s="157">
        <f t="shared" si="1"/>
        <v>0</v>
      </c>
      <c r="Q40" s="126"/>
    </row>
    <row r="41" spans="2:17" ht="18">
      <c r="B41" s="135" t="s">
        <v>44</v>
      </c>
      <c r="C41" s="136">
        <v>231556</v>
      </c>
      <c r="D41" s="137">
        <v>2</v>
      </c>
      <c r="E41" s="137" t="s">
        <v>20</v>
      </c>
      <c r="F41" s="10">
        <v>4.8899999999999997</v>
      </c>
      <c r="G41" s="127">
        <v>0.25</v>
      </c>
      <c r="H41" s="128">
        <f t="shared" si="0"/>
        <v>3.6674999999999995</v>
      </c>
      <c r="I41" s="114">
        <v>12</v>
      </c>
      <c r="J41" s="149">
        <v>1248</v>
      </c>
      <c r="K41" s="149">
        <v>104</v>
      </c>
      <c r="L41" s="143">
        <v>8424084006314</v>
      </c>
      <c r="M41" s="151" t="s">
        <v>360</v>
      </c>
      <c r="N41" s="160"/>
      <c r="O41" s="154">
        <f>N41*I41</f>
        <v>0</v>
      </c>
      <c r="P41" s="155">
        <f t="shared" si="1"/>
        <v>0</v>
      </c>
      <c r="Q41" s="151" t="s">
        <v>428</v>
      </c>
    </row>
    <row r="42" spans="2:17" ht="15" customHeight="1">
      <c r="B42" s="1" t="s">
        <v>45</v>
      </c>
      <c r="C42" s="2">
        <v>231740</v>
      </c>
      <c r="D42" s="2">
        <v>4</v>
      </c>
      <c r="E42" s="2" t="s">
        <v>20</v>
      </c>
      <c r="F42" s="4">
        <v>4.79</v>
      </c>
      <c r="G42" s="112">
        <v>0.25</v>
      </c>
      <c r="H42" s="113">
        <f t="shared" si="0"/>
        <v>3.5925000000000002</v>
      </c>
      <c r="I42" s="114">
        <v>12</v>
      </c>
      <c r="J42" s="21"/>
      <c r="K42" s="21"/>
      <c r="L42" s="8">
        <v>8424084030326</v>
      </c>
      <c r="M42" s="126" t="s">
        <v>421</v>
      </c>
      <c r="N42" s="159"/>
      <c r="O42" s="156">
        <f t="shared" ref="O42:O47" si="8">N42*I42</f>
        <v>0</v>
      </c>
      <c r="P42" s="157">
        <f t="shared" si="1"/>
        <v>0</v>
      </c>
      <c r="Q42" s="126"/>
    </row>
    <row r="43" spans="2:17" ht="15" customHeight="1">
      <c r="B43" s="22" t="s">
        <v>46</v>
      </c>
      <c r="C43" s="23">
        <v>231458</v>
      </c>
      <c r="D43" s="24">
        <v>1</v>
      </c>
      <c r="E43" s="24" t="s">
        <v>20</v>
      </c>
      <c r="F43" s="4">
        <v>15.99</v>
      </c>
      <c r="G43" s="112">
        <v>0.25</v>
      </c>
      <c r="H43" s="113">
        <f t="shared" si="0"/>
        <v>11.9925</v>
      </c>
      <c r="I43" s="117">
        <v>6</v>
      </c>
      <c r="J43" s="6">
        <v>90</v>
      </c>
      <c r="K43" s="6">
        <v>15</v>
      </c>
      <c r="L43" s="8">
        <v>8424084007649</v>
      </c>
      <c r="M43" s="126" t="s">
        <v>421</v>
      </c>
      <c r="N43" s="159"/>
      <c r="O43" s="156">
        <f t="shared" si="8"/>
        <v>0</v>
      </c>
      <c r="P43" s="157">
        <f t="shared" si="1"/>
        <v>0</v>
      </c>
      <c r="Q43" s="126"/>
    </row>
    <row r="44" spans="2:17" ht="15" customHeight="1">
      <c r="B44" s="1" t="s">
        <v>47</v>
      </c>
      <c r="C44" s="2">
        <v>231644</v>
      </c>
      <c r="D44" s="3">
        <v>2</v>
      </c>
      <c r="E44" s="3" t="s">
        <v>20</v>
      </c>
      <c r="F44" s="4">
        <v>23.99</v>
      </c>
      <c r="G44" s="112">
        <v>0.25</v>
      </c>
      <c r="H44" s="113">
        <f t="shared" si="0"/>
        <v>17.9925</v>
      </c>
      <c r="I44" s="114">
        <v>6</v>
      </c>
      <c r="J44" s="6">
        <v>504</v>
      </c>
      <c r="K44" s="6">
        <v>84</v>
      </c>
      <c r="L44" s="8">
        <v>8424084021065</v>
      </c>
      <c r="M44" s="126" t="s">
        <v>421</v>
      </c>
      <c r="N44" s="159"/>
      <c r="O44" s="156">
        <f t="shared" si="8"/>
        <v>0</v>
      </c>
      <c r="P44" s="157">
        <f t="shared" si="1"/>
        <v>0</v>
      </c>
      <c r="Q44" s="126"/>
    </row>
    <row r="45" spans="2:17" ht="15" customHeight="1">
      <c r="B45" s="1" t="s">
        <v>48</v>
      </c>
      <c r="C45" s="2">
        <v>231713</v>
      </c>
      <c r="D45" s="3">
        <v>3</v>
      </c>
      <c r="E45" s="3" t="s">
        <v>20</v>
      </c>
      <c r="F45" s="4">
        <v>22.99</v>
      </c>
      <c r="G45" s="112">
        <v>0.25</v>
      </c>
      <c r="H45" s="113">
        <f t="shared" si="0"/>
        <v>17.2425</v>
      </c>
      <c r="I45" s="114">
        <v>6</v>
      </c>
      <c r="J45" s="6" t="s">
        <v>29</v>
      </c>
      <c r="K45" s="6" t="s">
        <v>29</v>
      </c>
      <c r="L45" s="8">
        <v>8424084023885</v>
      </c>
      <c r="M45" s="126" t="s">
        <v>421</v>
      </c>
      <c r="N45" s="159"/>
      <c r="O45" s="156">
        <f t="shared" si="8"/>
        <v>0</v>
      </c>
      <c r="P45" s="157">
        <f t="shared" si="1"/>
        <v>0</v>
      </c>
      <c r="Q45" s="126"/>
    </row>
    <row r="46" spans="2:17" ht="18">
      <c r="B46" s="1" t="s">
        <v>49</v>
      </c>
      <c r="C46" s="2">
        <v>231709</v>
      </c>
      <c r="D46" s="3">
        <v>1</v>
      </c>
      <c r="E46" s="3" t="s">
        <v>20</v>
      </c>
      <c r="F46" s="10">
        <v>9.17</v>
      </c>
      <c r="G46" s="127">
        <v>0.25</v>
      </c>
      <c r="H46" s="128">
        <f t="shared" si="0"/>
        <v>6.8774999999999995</v>
      </c>
      <c r="I46" s="114">
        <v>12</v>
      </c>
      <c r="J46" s="6" t="s">
        <v>29</v>
      </c>
      <c r="K46" s="6" t="s">
        <v>29</v>
      </c>
      <c r="L46" s="8">
        <v>8424084023588</v>
      </c>
      <c r="M46" s="126" t="s">
        <v>421</v>
      </c>
      <c r="N46" s="159"/>
      <c r="O46" s="156">
        <f t="shared" si="8"/>
        <v>0</v>
      </c>
      <c r="P46" s="157">
        <f t="shared" si="1"/>
        <v>0</v>
      </c>
      <c r="Q46" s="126"/>
    </row>
    <row r="47" spans="2:17" ht="15" customHeight="1">
      <c r="B47" s="15" t="s">
        <v>50</v>
      </c>
      <c r="C47" s="16">
        <v>231754</v>
      </c>
      <c r="D47" s="16">
        <v>3</v>
      </c>
      <c r="E47" s="16" t="s">
        <v>20</v>
      </c>
      <c r="F47" s="17">
        <v>17.989999999999998</v>
      </c>
      <c r="G47" s="161">
        <v>0.25</v>
      </c>
      <c r="H47" s="162">
        <f t="shared" si="0"/>
        <v>13.4925</v>
      </c>
      <c r="I47" s="116">
        <v>6</v>
      </c>
      <c r="J47" s="18" t="s">
        <v>29</v>
      </c>
      <c r="K47" s="25" t="s">
        <v>29</v>
      </c>
      <c r="L47" s="19">
        <v>8424084031316</v>
      </c>
      <c r="M47" s="164" t="s">
        <v>421</v>
      </c>
      <c r="N47" s="165"/>
      <c r="O47" s="166">
        <f t="shared" si="8"/>
        <v>0</v>
      </c>
      <c r="P47" s="167">
        <f t="shared" si="1"/>
        <v>0</v>
      </c>
      <c r="Q47" s="164"/>
    </row>
    <row r="48" spans="2:17" ht="15" customHeight="1">
      <c r="B48" s="168" t="s">
        <v>51</v>
      </c>
      <c r="C48" s="168"/>
      <c r="D48" s="168"/>
      <c r="E48" s="168"/>
      <c r="F48" s="168"/>
      <c r="G48" s="168"/>
      <c r="H48" s="168"/>
      <c r="I48" s="168"/>
      <c r="J48" s="168"/>
      <c r="K48" s="168"/>
      <c r="L48" s="169"/>
      <c r="M48" s="169"/>
      <c r="N48" s="170"/>
      <c r="O48" s="169"/>
      <c r="P48" s="169"/>
      <c r="Q48" s="169"/>
    </row>
    <row r="49" spans="2:17" ht="15" customHeight="1">
      <c r="B49" s="138" t="s">
        <v>52</v>
      </c>
      <c r="C49" s="139">
        <v>230080</v>
      </c>
      <c r="D49" s="140">
        <v>600</v>
      </c>
      <c r="E49" s="140" t="s">
        <v>53</v>
      </c>
      <c r="F49" s="4">
        <v>9.4600000000000009</v>
      </c>
      <c r="G49" s="112">
        <v>0.25</v>
      </c>
      <c r="H49" s="113">
        <f t="shared" si="0"/>
        <v>7.0950000000000006</v>
      </c>
      <c r="I49" s="129">
        <v>24</v>
      </c>
      <c r="J49" s="149">
        <v>432</v>
      </c>
      <c r="K49" s="149">
        <v>18</v>
      </c>
      <c r="L49" s="152">
        <v>8424084000503</v>
      </c>
      <c r="M49" s="151" t="s">
        <v>361</v>
      </c>
      <c r="N49" s="160"/>
      <c r="O49" s="154">
        <f>N49*I49</f>
        <v>0</v>
      </c>
      <c r="P49" s="155">
        <f t="shared" si="1"/>
        <v>0</v>
      </c>
      <c r="Q49" s="151" t="s">
        <v>428</v>
      </c>
    </row>
    <row r="50" spans="2:17" ht="15" customHeight="1">
      <c r="B50" s="1" t="s">
        <v>54</v>
      </c>
      <c r="C50" s="2">
        <v>231679</v>
      </c>
      <c r="D50" s="3">
        <v>300</v>
      </c>
      <c r="E50" s="3" t="s">
        <v>53</v>
      </c>
      <c r="F50" s="4">
        <v>4.4400000000000004</v>
      </c>
      <c r="G50" s="112">
        <v>0.25</v>
      </c>
      <c r="H50" s="113">
        <f t="shared" si="0"/>
        <v>3.33</v>
      </c>
      <c r="I50" s="130">
        <v>12</v>
      </c>
      <c r="J50" s="30">
        <v>1320</v>
      </c>
      <c r="K50" s="30">
        <v>110</v>
      </c>
      <c r="L50" s="7">
        <v>8424084022857</v>
      </c>
      <c r="M50" s="126" t="s">
        <v>421</v>
      </c>
      <c r="N50" s="159"/>
      <c r="O50" s="156">
        <f>N50*I50</f>
        <v>0</v>
      </c>
      <c r="P50" s="157">
        <f t="shared" si="1"/>
        <v>0</v>
      </c>
      <c r="Q50" s="126"/>
    </row>
    <row r="51" spans="2:17" ht="15" customHeight="1">
      <c r="B51" s="135" t="s">
        <v>55</v>
      </c>
      <c r="C51" s="136">
        <v>231449</v>
      </c>
      <c r="D51" s="137">
        <v>10</v>
      </c>
      <c r="E51" s="137" t="s">
        <v>9</v>
      </c>
      <c r="F51" s="4">
        <v>5.34</v>
      </c>
      <c r="G51" s="112">
        <v>0.25</v>
      </c>
      <c r="H51" s="113">
        <f t="shared" si="0"/>
        <v>4.0049999999999999</v>
      </c>
      <c r="I51" s="130">
        <v>12</v>
      </c>
      <c r="J51" s="149">
        <v>1320</v>
      </c>
      <c r="K51" s="149">
        <v>110</v>
      </c>
      <c r="L51" s="143">
        <v>8424084004716</v>
      </c>
      <c r="M51" s="151" t="s">
        <v>362</v>
      </c>
      <c r="N51" s="160"/>
      <c r="O51" s="154">
        <f>N51*I51</f>
        <v>0</v>
      </c>
      <c r="P51" s="155">
        <f t="shared" si="1"/>
        <v>0</v>
      </c>
      <c r="Q51" s="163" t="s">
        <v>428</v>
      </c>
    </row>
    <row r="52" spans="2:17" ht="18">
      <c r="B52" s="1" t="s">
        <v>56</v>
      </c>
      <c r="C52" s="2">
        <v>231639</v>
      </c>
      <c r="D52" s="3">
        <v>5</v>
      </c>
      <c r="E52" s="3" t="s">
        <v>9</v>
      </c>
      <c r="F52" s="10">
        <v>3.99</v>
      </c>
      <c r="G52" s="127">
        <v>0.25</v>
      </c>
      <c r="H52" s="128">
        <f t="shared" si="0"/>
        <v>2.9925000000000002</v>
      </c>
      <c r="I52" s="130">
        <v>12</v>
      </c>
      <c r="J52" s="6">
        <v>1512</v>
      </c>
      <c r="K52" s="6">
        <v>126</v>
      </c>
      <c r="L52" s="8">
        <v>8424084020884</v>
      </c>
      <c r="M52" s="126" t="s">
        <v>421</v>
      </c>
      <c r="N52" s="159"/>
      <c r="O52" s="156">
        <f>N52*I52</f>
        <v>0</v>
      </c>
      <c r="P52" s="157">
        <f t="shared" si="1"/>
        <v>0</v>
      </c>
      <c r="Q52" s="126"/>
    </row>
    <row r="53" spans="2:17" ht="18">
      <c r="B53" s="135" t="s">
        <v>57</v>
      </c>
      <c r="C53" s="136">
        <v>231708</v>
      </c>
      <c r="D53" s="137">
        <v>5</v>
      </c>
      <c r="E53" s="137" t="s">
        <v>58</v>
      </c>
      <c r="F53" s="10">
        <v>4.83</v>
      </c>
      <c r="G53" s="127">
        <v>0.25</v>
      </c>
      <c r="H53" s="128">
        <f t="shared" si="0"/>
        <v>3.6225000000000001</v>
      </c>
      <c r="I53" s="130">
        <v>12</v>
      </c>
      <c r="J53" s="149">
        <v>1512</v>
      </c>
      <c r="K53" s="149">
        <v>126</v>
      </c>
      <c r="L53" s="143">
        <v>8424084002422</v>
      </c>
      <c r="M53" s="151" t="s">
        <v>363</v>
      </c>
      <c r="N53" s="160"/>
      <c r="O53" s="154">
        <f>N53*I53</f>
        <v>0</v>
      </c>
      <c r="P53" s="155">
        <f t="shared" si="1"/>
        <v>0</v>
      </c>
      <c r="Q53" s="151" t="s">
        <v>428</v>
      </c>
    </row>
    <row r="54" spans="2:17" ht="18">
      <c r="B54" s="1" t="s">
        <v>59</v>
      </c>
      <c r="C54" s="2">
        <v>231608</v>
      </c>
      <c r="D54" s="3">
        <v>2</v>
      </c>
      <c r="E54" s="3" t="s">
        <v>58</v>
      </c>
      <c r="F54" s="10">
        <v>1.69</v>
      </c>
      <c r="G54" s="127">
        <v>0.25</v>
      </c>
      <c r="H54" s="128">
        <f t="shared" si="0"/>
        <v>1.2675000000000001</v>
      </c>
      <c r="I54" s="130">
        <v>18</v>
      </c>
      <c r="J54" s="6">
        <v>5760</v>
      </c>
      <c r="K54" s="6">
        <v>320</v>
      </c>
      <c r="L54" s="8">
        <v>8424084020150</v>
      </c>
      <c r="M54" s="126" t="s">
        <v>421</v>
      </c>
      <c r="N54" s="159"/>
      <c r="O54" s="156">
        <f t="shared" ref="O54:O55" si="9">N54*I54</f>
        <v>0</v>
      </c>
      <c r="P54" s="157">
        <f t="shared" si="1"/>
        <v>0</v>
      </c>
      <c r="Q54" s="126"/>
    </row>
    <row r="55" spans="2:17" ht="18">
      <c r="B55" s="26" t="s">
        <v>60</v>
      </c>
      <c r="C55" s="27">
        <v>231513</v>
      </c>
      <c r="D55" s="28" t="s">
        <v>61</v>
      </c>
      <c r="E55" s="28" t="s">
        <v>9</v>
      </c>
      <c r="F55" s="10">
        <v>6.38</v>
      </c>
      <c r="G55" s="127">
        <v>0.25</v>
      </c>
      <c r="H55" s="128">
        <f t="shared" si="0"/>
        <v>4.7850000000000001</v>
      </c>
      <c r="I55" s="129">
        <v>12</v>
      </c>
      <c r="J55" s="6">
        <v>1680</v>
      </c>
      <c r="K55" s="6">
        <v>140</v>
      </c>
      <c r="L55" s="13">
        <v>8424084008110</v>
      </c>
      <c r="M55" s="126" t="s">
        <v>421</v>
      </c>
      <c r="N55" s="159"/>
      <c r="O55" s="156">
        <f t="shared" si="9"/>
        <v>0</v>
      </c>
      <c r="P55" s="157">
        <f t="shared" si="1"/>
        <v>0</v>
      </c>
      <c r="Q55" s="126"/>
    </row>
    <row r="56" spans="2:17" ht="15" customHeight="1">
      <c r="B56" s="168" t="s">
        <v>62</v>
      </c>
      <c r="C56" s="168"/>
      <c r="D56" s="168"/>
      <c r="E56" s="168"/>
      <c r="F56" s="168"/>
      <c r="G56" s="168"/>
      <c r="H56" s="168"/>
      <c r="I56" s="168"/>
      <c r="J56" s="168"/>
      <c r="K56" s="168"/>
      <c r="L56" s="169"/>
      <c r="M56" s="169"/>
      <c r="N56" s="170"/>
      <c r="O56" s="169"/>
      <c r="P56" s="169"/>
      <c r="Q56" s="169"/>
    </row>
    <row r="57" spans="2:17" ht="15" customHeight="1">
      <c r="B57" s="138" t="s">
        <v>63</v>
      </c>
      <c r="C57" s="141" t="s">
        <v>64</v>
      </c>
      <c r="D57" s="140">
        <v>750</v>
      </c>
      <c r="E57" s="140" t="s">
        <v>53</v>
      </c>
      <c r="F57" s="4">
        <v>6.72</v>
      </c>
      <c r="G57" s="112">
        <v>0.25</v>
      </c>
      <c r="H57" s="113">
        <f t="shared" si="0"/>
        <v>5.04</v>
      </c>
      <c r="I57" s="129">
        <v>12</v>
      </c>
      <c r="J57" s="149">
        <v>576</v>
      </c>
      <c r="K57" s="149">
        <v>48</v>
      </c>
      <c r="L57" s="152">
        <v>8424084003436</v>
      </c>
      <c r="M57" s="151" t="s">
        <v>364</v>
      </c>
      <c r="N57" s="160"/>
      <c r="O57" s="154">
        <f>N57*I57</f>
        <v>0</v>
      </c>
      <c r="P57" s="155">
        <f t="shared" si="1"/>
        <v>0</v>
      </c>
      <c r="Q57" s="151" t="s">
        <v>428</v>
      </c>
    </row>
    <row r="58" spans="2:17" ht="18">
      <c r="B58" s="26" t="s">
        <v>65</v>
      </c>
      <c r="C58" s="27">
        <v>231697</v>
      </c>
      <c r="D58" s="28">
        <v>4</v>
      </c>
      <c r="E58" s="28" t="s">
        <v>20</v>
      </c>
      <c r="F58" s="10">
        <v>0.99</v>
      </c>
      <c r="G58" s="127">
        <v>0.25</v>
      </c>
      <c r="H58" s="128">
        <f t="shared" si="0"/>
        <v>0.74249999999999994</v>
      </c>
      <c r="I58" s="129">
        <v>24</v>
      </c>
      <c r="J58" s="6">
        <v>6600</v>
      </c>
      <c r="K58" s="6">
        <v>275</v>
      </c>
      <c r="L58" s="13">
        <v>8424084005331</v>
      </c>
      <c r="M58" s="126" t="s">
        <v>421</v>
      </c>
      <c r="N58" s="159"/>
      <c r="O58" s="156">
        <f t="shared" ref="O58:O60" si="10">N58*I58</f>
        <v>0</v>
      </c>
      <c r="P58" s="157">
        <f t="shared" si="1"/>
        <v>0</v>
      </c>
      <c r="Q58" s="126"/>
    </row>
    <row r="59" spans="2:17" ht="18">
      <c r="B59" s="26" t="s">
        <v>66</v>
      </c>
      <c r="C59" s="27">
        <v>231390</v>
      </c>
      <c r="D59" s="28">
        <v>10</v>
      </c>
      <c r="E59" s="28" t="s">
        <v>20</v>
      </c>
      <c r="F59" s="10">
        <v>2.14</v>
      </c>
      <c r="G59" s="127">
        <v>0.25</v>
      </c>
      <c r="H59" s="128">
        <f t="shared" si="0"/>
        <v>1.605</v>
      </c>
      <c r="I59" s="129">
        <v>12</v>
      </c>
      <c r="J59" s="6">
        <v>2400</v>
      </c>
      <c r="K59" s="6">
        <v>200</v>
      </c>
      <c r="L59" s="13">
        <v>8424084006543</v>
      </c>
      <c r="M59" s="126" t="s">
        <v>421</v>
      </c>
      <c r="N59" s="159"/>
      <c r="O59" s="156">
        <f t="shared" si="10"/>
        <v>0</v>
      </c>
      <c r="P59" s="157">
        <f t="shared" si="1"/>
        <v>0</v>
      </c>
      <c r="Q59" s="126"/>
    </row>
    <row r="60" spans="2:17" ht="18">
      <c r="B60" s="26" t="s">
        <v>67</v>
      </c>
      <c r="C60" s="27">
        <v>231521</v>
      </c>
      <c r="D60" s="28">
        <v>1</v>
      </c>
      <c r="E60" s="28" t="s">
        <v>20</v>
      </c>
      <c r="F60" s="27">
        <v>6.31</v>
      </c>
      <c r="G60" s="127">
        <v>0.25</v>
      </c>
      <c r="H60" s="128">
        <f t="shared" si="0"/>
        <v>4.7324999999999999</v>
      </c>
      <c r="I60" s="129">
        <v>12</v>
      </c>
      <c r="J60" s="6">
        <v>1674</v>
      </c>
      <c r="K60" s="6">
        <v>279</v>
      </c>
      <c r="L60" s="13">
        <v>8424084004952</v>
      </c>
      <c r="M60" s="126" t="s">
        <v>421</v>
      </c>
      <c r="N60" s="159"/>
      <c r="O60" s="156">
        <f t="shared" si="10"/>
        <v>0</v>
      </c>
      <c r="P60" s="157">
        <f t="shared" si="1"/>
        <v>0</v>
      </c>
      <c r="Q60" s="126"/>
    </row>
    <row r="61" spans="2:17" ht="15" customHeight="1">
      <c r="B61" s="138" t="s">
        <v>68</v>
      </c>
      <c r="C61" s="139">
        <v>231312</v>
      </c>
      <c r="D61" s="140">
        <v>1</v>
      </c>
      <c r="E61" s="140" t="s">
        <v>20</v>
      </c>
      <c r="F61" s="4">
        <v>2.6</v>
      </c>
      <c r="G61" s="112">
        <v>0.25</v>
      </c>
      <c r="H61" s="113">
        <f t="shared" si="0"/>
        <v>1.9500000000000002</v>
      </c>
      <c r="I61" s="129">
        <v>24</v>
      </c>
      <c r="J61" s="149">
        <v>1152</v>
      </c>
      <c r="K61" s="149">
        <v>48</v>
      </c>
      <c r="L61" s="153">
        <v>8424084005942</v>
      </c>
      <c r="M61" s="151" t="s">
        <v>365</v>
      </c>
      <c r="N61" s="160"/>
      <c r="O61" s="154">
        <f>N61*I61</f>
        <v>0</v>
      </c>
      <c r="P61" s="155">
        <f t="shared" si="1"/>
        <v>0</v>
      </c>
      <c r="Q61" s="163" t="s">
        <v>428</v>
      </c>
    </row>
    <row r="62" spans="2:17" ht="15" customHeight="1">
      <c r="B62" s="15" t="s">
        <v>69</v>
      </c>
      <c r="C62" s="16">
        <v>231774</v>
      </c>
      <c r="D62" s="32">
        <v>1</v>
      </c>
      <c r="E62" s="32" t="s">
        <v>20</v>
      </c>
      <c r="F62" s="17">
        <v>4.45</v>
      </c>
      <c r="G62" s="161">
        <v>0.25</v>
      </c>
      <c r="H62" s="162">
        <f t="shared" si="0"/>
        <v>3.3375000000000004</v>
      </c>
      <c r="I62" s="131">
        <v>6</v>
      </c>
      <c r="J62" s="33" t="s">
        <v>29</v>
      </c>
      <c r="K62" s="33" t="s">
        <v>29</v>
      </c>
      <c r="L62" s="19">
        <v>8424084032160</v>
      </c>
      <c r="M62" s="164" t="s">
        <v>421</v>
      </c>
      <c r="N62" s="165"/>
      <c r="O62" s="166">
        <f>N62*I62</f>
        <v>0</v>
      </c>
      <c r="P62" s="167">
        <f t="shared" si="1"/>
        <v>0</v>
      </c>
      <c r="Q62" s="164"/>
    </row>
    <row r="63" spans="2:17" ht="15" customHeight="1">
      <c r="B63" s="138" t="s">
        <v>70</v>
      </c>
      <c r="C63" s="139">
        <v>231081</v>
      </c>
      <c r="D63" s="140">
        <v>1</v>
      </c>
      <c r="E63" s="140" t="s">
        <v>20</v>
      </c>
      <c r="F63" s="4">
        <v>5.96</v>
      </c>
      <c r="G63" s="112">
        <v>0.25</v>
      </c>
      <c r="H63" s="113">
        <f t="shared" si="0"/>
        <v>4.47</v>
      </c>
      <c r="I63" s="129">
        <v>12</v>
      </c>
      <c r="J63" s="149">
        <v>480</v>
      </c>
      <c r="K63" s="149">
        <v>40</v>
      </c>
      <c r="L63" s="153">
        <v>8424084002453</v>
      </c>
      <c r="M63" s="151" t="s">
        <v>366</v>
      </c>
      <c r="N63" s="160"/>
      <c r="O63" s="154">
        <f>N63*I63</f>
        <v>0</v>
      </c>
      <c r="P63" s="155">
        <f t="shared" si="1"/>
        <v>0</v>
      </c>
      <c r="Q63" s="163" t="s">
        <v>428</v>
      </c>
    </row>
    <row r="64" spans="2:17" ht="15" customHeight="1">
      <c r="B64" s="26" t="s">
        <v>71</v>
      </c>
      <c r="C64" s="27">
        <v>231716</v>
      </c>
      <c r="D64" s="28">
        <v>1</v>
      </c>
      <c r="E64" s="28" t="s">
        <v>20</v>
      </c>
      <c r="F64" s="4">
        <v>4.43</v>
      </c>
      <c r="G64" s="127">
        <v>0.25</v>
      </c>
      <c r="H64" s="128">
        <f t="shared" si="0"/>
        <v>3.3224999999999998</v>
      </c>
      <c r="I64" s="129">
        <v>12</v>
      </c>
      <c r="J64" s="6" t="s">
        <v>29</v>
      </c>
      <c r="K64" s="6" t="s">
        <v>29</v>
      </c>
      <c r="L64" s="13">
        <v>8424084023939</v>
      </c>
      <c r="M64" s="126" t="s">
        <v>421</v>
      </c>
      <c r="N64" s="159"/>
      <c r="O64" s="156">
        <f t="shared" ref="O64:O68" si="11">N64*I64</f>
        <v>0</v>
      </c>
      <c r="P64" s="157">
        <f t="shared" si="1"/>
        <v>0</v>
      </c>
      <c r="Q64" s="126"/>
    </row>
    <row r="65" spans="2:17" ht="18">
      <c r="B65" s="26" t="s">
        <v>72</v>
      </c>
      <c r="C65" s="27">
        <v>231743</v>
      </c>
      <c r="D65" s="27">
        <v>1</v>
      </c>
      <c r="E65" s="27" t="s">
        <v>20</v>
      </c>
      <c r="F65" s="10">
        <v>2.35</v>
      </c>
      <c r="G65" s="127">
        <v>0.25</v>
      </c>
      <c r="H65" s="128">
        <f t="shared" si="0"/>
        <v>1.7625000000000002</v>
      </c>
      <c r="I65" s="129">
        <v>12</v>
      </c>
      <c r="J65" s="34" t="s">
        <v>29</v>
      </c>
      <c r="K65" s="34" t="s">
        <v>29</v>
      </c>
      <c r="L65" s="13">
        <v>8424084030470</v>
      </c>
      <c r="M65" s="126" t="s">
        <v>421</v>
      </c>
      <c r="N65" s="159"/>
      <c r="O65" s="156">
        <f t="shared" si="11"/>
        <v>0</v>
      </c>
      <c r="P65" s="157">
        <f t="shared" si="1"/>
        <v>0</v>
      </c>
      <c r="Q65" s="126"/>
    </row>
    <row r="66" spans="2:17" ht="15" customHeight="1">
      <c r="B66" s="26" t="s">
        <v>73</v>
      </c>
      <c r="C66" s="27">
        <v>231744</v>
      </c>
      <c r="D66" s="27" t="s">
        <v>74</v>
      </c>
      <c r="E66" s="27" t="s">
        <v>20</v>
      </c>
      <c r="F66" s="4">
        <v>1.46</v>
      </c>
      <c r="G66" s="127">
        <v>0.25</v>
      </c>
      <c r="H66" s="128">
        <f t="shared" si="0"/>
        <v>1.095</v>
      </c>
      <c r="I66" s="129">
        <v>24</v>
      </c>
      <c r="J66" s="34" t="s">
        <v>29</v>
      </c>
      <c r="K66" s="34" t="s">
        <v>29</v>
      </c>
      <c r="L66" s="13">
        <v>8424084030487</v>
      </c>
      <c r="M66" s="126" t="s">
        <v>421</v>
      </c>
      <c r="N66" s="159"/>
      <c r="O66" s="156">
        <f t="shared" si="11"/>
        <v>0</v>
      </c>
      <c r="P66" s="157">
        <f t="shared" si="1"/>
        <v>0</v>
      </c>
      <c r="Q66" s="126"/>
    </row>
    <row r="67" spans="2:17" ht="15" customHeight="1">
      <c r="B67" s="26" t="s">
        <v>75</v>
      </c>
      <c r="C67" s="27">
        <v>231742</v>
      </c>
      <c r="D67" s="27">
        <v>2</v>
      </c>
      <c r="E67" s="27" t="s">
        <v>20</v>
      </c>
      <c r="F67" s="4">
        <v>3.59</v>
      </c>
      <c r="G67" s="127">
        <v>0.25</v>
      </c>
      <c r="H67" s="128">
        <f t="shared" si="0"/>
        <v>2.6924999999999999</v>
      </c>
      <c r="I67" s="129">
        <v>12</v>
      </c>
      <c r="J67" s="34" t="s">
        <v>29</v>
      </c>
      <c r="K67" s="34" t="s">
        <v>29</v>
      </c>
      <c r="L67" s="13">
        <v>8424084030340</v>
      </c>
      <c r="M67" s="126" t="s">
        <v>421</v>
      </c>
      <c r="N67" s="159"/>
      <c r="O67" s="156">
        <f t="shared" si="11"/>
        <v>0</v>
      </c>
      <c r="P67" s="157">
        <f t="shared" si="1"/>
        <v>0</v>
      </c>
      <c r="Q67" s="126"/>
    </row>
    <row r="68" spans="2:17" ht="15" customHeight="1">
      <c r="B68" s="26" t="s">
        <v>76</v>
      </c>
      <c r="C68" s="27">
        <v>231120</v>
      </c>
      <c r="D68" s="28">
        <v>250</v>
      </c>
      <c r="E68" s="28" t="s">
        <v>53</v>
      </c>
      <c r="F68" s="9">
        <v>9.35</v>
      </c>
      <c r="G68" s="127">
        <v>0.25</v>
      </c>
      <c r="H68" s="128">
        <f t="shared" si="0"/>
        <v>7.0124999999999993</v>
      </c>
      <c r="I68" s="132">
        <v>12</v>
      </c>
      <c r="J68" s="6">
        <v>1392</v>
      </c>
      <c r="K68" s="6">
        <v>116</v>
      </c>
      <c r="L68" s="13">
        <v>8424084000015</v>
      </c>
      <c r="M68" s="126" t="s">
        <v>421</v>
      </c>
      <c r="N68" s="159"/>
      <c r="O68" s="156">
        <f t="shared" si="11"/>
        <v>0</v>
      </c>
      <c r="P68" s="157">
        <f t="shared" si="1"/>
        <v>0</v>
      </c>
      <c r="Q68" s="126"/>
    </row>
    <row r="69" spans="2:17" ht="15" customHeight="1">
      <c r="B69" s="138" t="s">
        <v>77</v>
      </c>
      <c r="C69" s="139">
        <v>231554</v>
      </c>
      <c r="D69" s="140">
        <v>25</v>
      </c>
      <c r="E69" s="140" t="s">
        <v>9</v>
      </c>
      <c r="F69" s="4">
        <v>2.0499999999999998</v>
      </c>
      <c r="G69" s="112">
        <v>0.25</v>
      </c>
      <c r="H69" s="113">
        <f t="shared" si="0"/>
        <v>1.5374999999999999</v>
      </c>
      <c r="I69" s="129">
        <v>25</v>
      </c>
      <c r="J69" s="149">
        <v>2500</v>
      </c>
      <c r="K69" s="149">
        <v>100</v>
      </c>
      <c r="L69" s="153">
        <v>8424084005935</v>
      </c>
      <c r="M69" s="151" t="s">
        <v>367</v>
      </c>
      <c r="N69" s="160"/>
      <c r="O69" s="154">
        <f>N69*I69</f>
        <v>0</v>
      </c>
      <c r="P69" s="155">
        <f t="shared" si="1"/>
        <v>0</v>
      </c>
      <c r="Q69" s="151" t="s">
        <v>428</v>
      </c>
    </row>
    <row r="70" spans="2:17" ht="15" customHeight="1">
      <c r="B70" s="168" t="s">
        <v>78</v>
      </c>
      <c r="C70" s="168"/>
      <c r="D70" s="168"/>
      <c r="E70" s="168"/>
      <c r="F70" s="168"/>
      <c r="G70" s="168"/>
      <c r="H70" s="168"/>
      <c r="I70" s="168"/>
      <c r="J70" s="168"/>
      <c r="K70" s="168"/>
      <c r="L70" s="169"/>
      <c r="M70" s="169"/>
      <c r="N70" s="170"/>
      <c r="O70" s="169"/>
      <c r="P70" s="169"/>
      <c r="Q70" s="169"/>
    </row>
    <row r="71" spans="2:17" ht="15" customHeight="1">
      <c r="B71" s="135" t="s">
        <v>79</v>
      </c>
      <c r="C71" s="142" t="s">
        <v>80</v>
      </c>
      <c r="D71" s="137">
        <v>250</v>
      </c>
      <c r="E71" s="137" t="s">
        <v>53</v>
      </c>
      <c r="F71" s="4">
        <v>5.99</v>
      </c>
      <c r="G71" s="112">
        <v>0.25</v>
      </c>
      <c r="H71" s="113">
        <f t="shared" si="0"/>
        <v>4.4924999999999997</v>
      </c>
      <c r="I71" s="130">
        <v>12</v>
      </c>
      <c r="J71" s="149">
        <v>1260</v>
      </c>
      <c r="K71" s="149">
        <v>105</v>
      </c>
      <c r="L71" s="143">
        <v>8424084001142</v>
      </c>
      <c r="M71" s="151" t="s">
        <v>368</v>
      </c>
      <c r="N71" s="160"/>
      <c r="O71" s="154">
        <f t="shared" ref="O71:O72" si="12">N71*I71</f>
        <v>0</v>
      </c>
      <c r="P71" s="155">
        <f t="shared" si="1"/>
        <v>0</v>
      </c>
      <c r="Q71" s="151" t="s">
        <v>428</v>
      </c>
    </row>
    <row r="72" spans="2:17" ht="15" customHeight="1">
      <c r="B72" s="138" t="s">
        <v>81</v>
      </c>
      <c r="C72" s="139">
        <v>231206</v>
      </c>
      <c r="D72" s="140">
        <v>750</v>
      </c>
      <c r="E72" s="140" t="s">
        <v>53</v>
      </c>
      <c r="F72" s="4">
        <v>11.79</v>
      </c>
      <c r="G72" s="112">
        <v>0.25</v>
      </c>
      <c r="H72" s="113">
        <f t="shared" si="0"/>
        <v>8.8424999999999994</v>
      </c>
      <c r="I72" s="129">
        <v>12</v>
      </c>
      <c r="J72" s="149">
        <v>504</v>
      </c>
      <c r="K72" s="149">
        <v>42</v>
      </c>
      <c r="L72" s="153">
        <v>8424084004761</v>
      </c>
      <c r="M72" s="151" t="s">
        <v>369</v>
      </c>
      <c r="N72" s="160"/>
      <c r="O72" s="154">
        <f t="shared" si="12"/>
        <v>0</v>
      </c>
      <c r="P72" s="155">
        <f t="shared" si="1"/>
        <v>0</v>
      </c>
      <c r="Q72" s="151" t="s">
        <v>428</v>
      </c>
    </row>
    <row r="73" spans="2:17" ht="15" customHeight="1">
      <c r="B73" s="1" t="s">
        <v>82</v>
      </c>
      <c r="C73" s="2">
        <v>231678</v>
      </c>
      <c r="D73" s="3">
        <v>400</v>
      </c>
      <c r="E73" s="3" t="s">
        <v>53</v>
      </c>
      <c r="F73" s="4">
        <v>6.53</v>
      </c>
      <c r="G73" s="127">
        <v>0.25</v>
      </c>
      <c r="H73" s="128">
        <f t="shared" si="0"/>
        <v>4.8975</v>
      </c>
      <c r="I73" s="130">
        <v>12</v>
      </c>
      <c r="J73" s="30">
        <v>720</v>
      </c>
      <c r="K73" s="30">
        <v>60</v>
      </c>
      <c r="L73" s="8">
        <v>8424084022802</v>
      </c>
      <c r="M73" s="126" t="s">
        <v>421</v>
      </c>
      <c r="N73" s="159"/>
      <c r="O73" s="156">
        <f>N73*I73</f>
        <v>0</v>
      </c>
      <c r="P73" s="157">
        <f t="shared" si="1"/>
        <v>0</v>
      </c>
      <c r="Q73" s="126"/>
    </row>
    <row r="74" spans="2:17" ht="18">
      <c r="B74" s="135" t="s">
        <v>83</v>
      </c>
      <c r="C74" s="136">
        <v>231182</v>
      </c>
      <c r="D74" s="137">
        <v>1</v>
      </c>
      <c r="E74" s="137" t="s">
        <v>20</v>
      </c>
      <c r="F74" s="10">
        <v>6.89</v>
      </c>
      <c r="G74" s="127">
        <v>0.25</v>
      </c>
      <c r="H74" s="128">
        <f t="shared" si="0"/>
        <v>5.1674999999999995</v>
      </c>
      <c r="I74" s="130">
        <v>12</v>
      </c>
      <c r="J74" s="149">
        <v>432</v>
      </c>
      <c r="K74" s="149">
        <v>36</v>
      </c>
      <c r="L74" s="143">
        <v>8424084000190</v>
      </c>
      <c r="M74" s="151" t="s">
        <v>370</v>
      </c>
      <c r="N74" s="160"/>
      <c r="O74" s="154">
        <f>N74*I74</f>
        <v>0</v>
      </c>
      <c r="P74" s="155">
        <f t="shared" si="1"/>
        <v>0</v>
      </c>
      <c r="Q74" s="151" t="s">
        <v>428</v>
      </c>
    </row>
    <row r="75" spans="2:17" ht="15" customHeight="1">
      <c r="B75" s="1" t="s">
        <v>84</v>
      </c>
      <c r="C75" s="2">
        <v>231717</v>
      </c>
      <c r="D75" s="3">
        <v>1</v>
      </c>
      <c r="E75" s="3" t="s">
        <v>20</v>
      </c>
      <c r="F75" s="4">
        <v>4.43</v>
      </c>
      <c r="G75" s="127">
        <v>0.25</v>
      </c>
      <c r="H75" s="128">
        <f t="shared" si="0"/>
        <v>3.3224999999999998</v>
      </c>
      <c r="I75" s="130">
        <v>12</v>
      </c>
      <c r="J75" s="6" t="s">
        <v>29</v>
      </c>
      <c r="K75" s="6" t="s">
        <v>29</v>
      </c>
      <c r="L75" s="8">
        <v>8424084023946</v>
      </c>
      <c r="M75" s="126" t="s">
        <v>421</v>
      </c>
      <c r="N75" s="159"/>
      <c r="O75" s="156">
        <f t="shared" ref="O75:O79" si="13">N75*I75</f>
        <v>0</v>
      </c>
      <c r="P75" s="157">
        <f t="shared" si="1"/>
        <v>0</v>
      </c>
      <c r="Q75" s="126"/>
    </row>
    <row r="76" spans="2:17" ht="18">
      <c r="B76" s="1" t="s">
        <v>85</v>
      </c>
      <c r="C76" s="2">
        <v>231400</v>
      </c>
      <c r="D76" s="3">
        <v>1</v>
      </c>
      <c r="E76" s="3" t="s">
        <v>20</v>
      </c>
      <c r="F76" s="10">
        <v>1.19</v>
      </c>
      <c r="G76" s="127">
        <v>0.25</v>
      </c>
      <c r="H76" s="128">
        <f t="shared" si="0"/>
        <v>0.89249999999999996</v>
      </c>
      <c r="I76" s="130">
        <v>12</v>
      </c>
      <c r="J76" s="6">
        <v>960</v>
      </c>
      <c r="K76" s="6">
        <v>80</v>
      </c>
      <c r="L76" s="8">
        <v>8424084006604</v>
      </c>
      <c r="M76" s="126" t="s">
        <v>421</v>
      </c>
      <c r="N76" s="159"/>
      <c r="O76" s="156">
        <f t="shared" si="13"/>
        <v>0</v>
      </c>
      <c r="P76" s="157">
        <f t="shared" si="1"/>
        <v>0</v>
      </c>
      <c r="Q76" s="126"/>
    </row>
    <row r="77" spans="2:17" ht="15" customHeight="1">
      <c r="B77" s="1" t="s">
        <v>86</v>
      </c>
      <c r="C77" s="2">
        <v>231609</v>
      </c>
      <c r="D77" s="3">
        <v>1</v>
      </c>
      <c r="E77" s="3" t="s">
        <v>20</v>
      </c>
      <c r="F77" s="4">
        <v>7.59</v>
      </c>
      <c r="G77" s="127">
        <v>0.25</v>
      </c>
      <c r="H77" s="128">
        <f t="shared" si="0"/>
        <v>5.6924999999999999</v>
      </c>
      <c r="I77" s="130">
        <v>12</v>
      </c>
      <c r="J77" s="6">
        <v>216</v>
      </c>
      <c r="K77" s="6">
        <v>18</v>
      </c>
      <c r="L77" s="8">
        <v>8424084020167</v>
      </c>
      <c r="M77" s="126" t="s">
        <v>421</v>
      </c>
      <c r="N77" s="159"/>
      <c r="O77" s="156">
        <f t="shared" si="13"/>
        <v>0</v>
      </c>
      <c r="P77" s="157">
        <f t="shared" ref="P77:P140" si="14">O77*H77</f>
        <v>0</v>
      </c>
      <c r="Q77" s="126"/>
    </row>
    <row r="78" spans="2:17" ht="15" customHeight="1">
      <c r="B78" s="1" t="s">
        <v>87</v>
      </c>
      <c r="C78" s="2">
        <v>231610</v>
      </c>
      <c r="D78" s="3">
        <v>190</v>
      </c>
      <c r="E78" s="3" t="s">
        <v>53</v>
      </c>
      <c r="F78" s="4">
        <v>7.69</v>
      </c>
      <c r="G78" s="127">
        <v>0.25</v>
      </c>
      <c r="H78" s="128">
        <f t="shared" ref="H78" si="15">F78*(1-G78)</f>
        <v>5.7675000000000001</v>
      </c>
      <c r="I78" s="130">
        <v>14</v>
      </c>
      <c r="J78" s="6">
        <v>1372</v>
      </c>
      <c r="K78" s="6">
        <v>98</v>
      </c>
      <c r="L78" s="8">
        <v>8424084020198</v>
      </c>
      <c r="M78" s="126" t="s">
        <v>421</v>
      </c>
      <c r="N78" s="159"/>
      <c r="O78" s="156">
        <f t="shared" si="13"/>
        <v>0</v>
      </c>
      <c r="P78" s="157">
        <f t="shared" si="14"/>
        <v>0</v>
      </c>
      <c r="Q78" s="126"/>
    </row>
    <row r="79" spans="2:17" ht="18">
      <c r="B79" s="1" t="s">
        <v>88</v>
      </c>
      <c r="C79" s="2">
        <v>231746</v>
      </c>
      <c r="D79" s="2">
        <v>500</v>
      </c>
      <c r="E79" s="2" t="s">
        <v>53</v>
      </c>
      <c r="F79" s="10">
        <v>12.99</v>
      </c>
      <c r="G79" s="127">
        <v>0.25</v>
      </c>
      <c r="H79" s="128">
        <f t="shared" ref="H79:H136" si="16">F79*(1-G79)</f>
        <v>9.7424999999999997</v>
      </c>
      <c r="I79" s="130">
        <v>12</v>
      </c>
      <c r="J79" s="36" t="s">
        <v>29</v>
      </c>
      <c r="K79" s="36" t="s">
        <v>29</v>
      </c>
      <c r="L79" s="8">
        <v>8424084030999</v>
      </c>
      <c r="M79" s="126" t="s">
        <v>421</v>
      </c>
      <c r="N79" s="159"/>
      <c r="O79" s="156">
        <f t="shared" si="13"/>
        <v>0</v>
      </c>
      <c r="P79" s="157">
        <f t="shared" si="14"/>
        <v>0</v>
      </c>
      <c r="Q79" s="126"/>
    </row>
    <row r="80" spans="2:17" ht="15" customHeight="1">
      <c r="B80" s="135" t="s">
        <v>89</v>
      </c>
      <c r="C80" s="136">
        <v>231183</v>
      </c>
      <c r="D80" s="137">
        <v>400</v>
      </c>
      <c r="E80" s="137" t="s">
        <v>53</v>
      </c>
      <c r="F80" s="4">
        <v>4.6900000000000004</v>
      </c>
      <c r="G80" s="112">
        <v>0.25</v>
      </c>
      <c r="H80" s="113">
        <f t="shared" si="16"/>
        <v>3.5175000000000001</v>
      </c>
      <c r="I80" s="130">
        <v>12</v>
      </c>
      <c r="J80" s="149">
        <v>1200</v>
      </c>
      <c r="K80" s="149">
        <v>100</v>
      </c>
      <c r="L80" s="143">
        <v>8424084000183</v>
      </c>
      <c r="M80" s="151" t="s">
        <v>371</v>
      </c>
      <c r="N80" s="160"/>
      <c r="O80" s="154">
        <f>N80*I80</f>
        <v>0</v>
      </c>
      <c r="P80" s="155">
        <f t="shared" si="14"/>
        <v>0</v>
      </c>
      <c r="Q80" s="151" t="s">
        <v>428</v>
      </c>
    </row>
    <row r="81" spans="2:17" ht="15" customHeight="1">
      <c r="B81" s="168" t="s">
        <v>90</v>
      </c>
      <c r="C81" s="168"/>
      <c r="D81" s="168"/>
      <c r="E81" s="168"/>
      <c r="F81" s="168"/>
      <c r="G81" s="168"/>
      <c r="H81" s="168"/>
      <c r="I81" s="168"/>
      <c r="J81" s="168"/>
      <c r="K81" s="168"/>
      <c r="L81" s="169"/>
      <c r="M81" s="169"/>
      <c r="N81" s="170"/>
      <c r="O81" s="169"/>
      <c r="P81" s="169"/>
      <c r="Q81" s="169"/>
    </row>
    <row r="82" spans="2:17" ht="15" customHeight="1">
      <c r="B82" s="138" t="s">
        <v>91</v>
      </c>
      <c r="C82" s="139">
        <v>231267</v>
      </c>
      <c r="D82" s="140">
        <v>200</v>
      </c>
      <c r="E82" s="140" t="s">
        <v>53</v>
      </c>
      <c r="F82" s="9">
        <v>5.23</v>
      </c>
      <c r="G82" s="112">
        <v>0.25</v>
      </c>
      <c r="H82" s="113">
        <f t="shared" ref="H82" si="17">F82*(1-G82)</f>
        <v>3.9225000000000003</v>
      </c>
      <c r="I82" s="129">
        <v>12</v>
      </c>
      <c r="J82" s="149">
        <v>1584</v>
      </c>
      <c r="K82" s="149">
        <v>132</v>
      </c>
      <c r="L82" s="153">
        <v>8424084005300</v>
      </c>
      <c r="M82" s="151" t="s">
        <v>372</v>
      </c>
      <c r="N82" s="160"/>
      <c r="O82" s="154">
        <f>N82*I82</f>
        <v>0</v>
      </c>
      <c r="P82" s="155">
        <f t="shared" si="14"/>
        <v>0</v>
      </c>
      <c r="Q82" s="151" t="s">
        <v>428</v>
      </c>
    </row>
    <row r="83" spans="2:17" ht="18">
      <c r="B83" s="1" t="s">
        <v>92</v>
      </c>
      <c r="C83" s="27">
        <v>231659</v>
      </c>
      <c r="D83" s="28">
        <v>200</v>
      </c>
      <c r="E83" s="28" t="s">
        <v>9</v>
      </c>
      <c r="F83" s="27">
        <v>2.99</v>
      </c>
      <c r="G83" s="127">
        <v>0.25</v>
      </c>
      <c r="H83" s="128">
        <f t="shared" si="16"/>
        <v>2.2425000000000002</v>
      </c>
      <c r="I83" s="129">
        <v>24</v>
      </c>
      <c r="J83" s="6">
        <v>1440</v>
      </c>
      <c r="K83" s="6">
        <v>60</v>
      </c>
      <c r="L83" s="13">
        <v>8424084021966</v>
      </c>
      <c r="M83" s="126" t="s">
        <v>421</v>
      </c>
      <c r="N83" s="159"/>
      <c r="O83" s="156">
        <f t="shared" ref="O83:O87" si="18">N83*I83</f>
        <v>0</v>
      </c>
      <c r="P83" s="157">
        <f t="shared" si="14"/>
        <v>0</v>
      </c>
      <c r="Q83" s="126"/>
    </row>
    <row r="84" spans="2:17" ht="18">
      <c r="B84" s="1" t="s">
        <v>93</v>
      </c>
      <c r="C84" s="27">
        <v>231658</v>
      </c>
      <c r="D84" s="28">
        <v>150</v>
      </c>
      <c r="E84" s="28" t="s">
        <v>9</v>
      </c>
      <c r="F84" s="27">
        <v>4.29</v>
      </c>
      <c r="G84" s="127">
        <v>0.25</v>
      </c>
      <c r="H84" s="128">
        <f t="shared" si="16"/>
        <v>3.2175000000000002</v>
      </c>
      <c r="I84" s="129">
        <v>24</v>
      </c>
      <c r="J84" s="6">
        <v>1248</v>
      </c>
      <c r="K84" s="6">
        <v>52</v>
      </c>
      <c r="L84" s="13">
        <v>8424084021959</v>
      </c>
      <c r="M84" s="126" t="s">
        <v>421</v>
      </c>
      <c r="N84" s="159"/>
      <c r="O84" s="156">
        <f t="shared" si="18"/>
        <v>0</v>
      </c>
      <c r="P84" s="157">
        <f t="shared" si="14"/>
        <v>0</v>
      </c>
      <c r="Q84" s="126"/>
    </row>
    <row r="85" spans="2:17" ht="18">
      <c r="B85" s="26" t="s">
        <v>94</v>
      </c>
      <c r="C85" s="2">
        <v>231745</v>
      </c>
      <c r="D85" s="3">
        <v>10</v>
      </c>
      <c r="E85" s="3" t="s">
        <v>20</v>
      </c>
      <c r="F85" s="10">
        <v>1.69</v>
      </c>
      <c r="G85" s="127">
        <v>0.25</v>
      </c>
      <c r="H85" s="128">
        <f t="shared" si="16"/>
        <v>1.2675000000000001</v>
      </c>
      <c r="I85" s="133">
        <v>20</v>
      </c>
      <c r="J85" s="34" t="s">
        <v>29</v>
      </c>
      <c r="K85" s="36" t="s">
        <v>29</v>
      </c>
      <c r="L85" s="8">
        <v>8424084030708</v>
      </c>
      <c r="M85" s="126" t="s">
        <v>421</v>
      </c>
      <c r="N85" s="159"/>
      <c r="O85" s="156">
        <f t="shared" si="18"/>
        <v>0</v>
      </c>
      <c r="P85" s="157">
        <f t="shared" si="14"/>
        <v>0</v>
      </c>
      <c r="Q85" s="126"/>
    </row>
    <row r="86" spans="2:17" ht="15" customHeight="1">
      <c r="B86" s="15" t="s">
        <v>95</v>
      </c>
      <c r="C86" s="16">
        <v>231776</v>
      </c>
      <c r="D86" s="16">
        <v>90</v>
      </c>
      <c r="E86" s="16" t="s">
        <v>53</v>
      </c>
      <c r="F86" s="17">
        <v>4.55</v>
      </c>
      <c r="G86" s="161">
        <v>0.25</v>
      </c>
      <c r="H86" s="162">
        <f t="shared" si="16"/>
        <v>3.4124999999999996</v>
      </c>
      <c r="I86" s="131">
        <v>12</v>
      </c>
      <c r="J86" s="25" t="s">
        <v>29</v>
      </c>
      <c r="K86" s="38" t="s">
        <v>29</v>
      </c>
      <c r="L86" s="19">
        <v>8424084032184</v>
      </c>
      <c r="M86" s="164" t="s">
        <v>421</v>
      </c>
      <c r="N86" s="165"/>
      <c r="O86" s="166">
        <f t="shared" si="18"/>
        <v>0</v>
      </c>
      <c r="P86" s="167">
        <f t="shared" si="14"/>
        <v>0</v>
      </c>
      <c r="Q86" s="164"/>
    </row>
    <row r="87" spans="2:17" ht="18">
      <c r="B87" s="1" t="s">
        <v>96</v>
      </c>
      <c r="C87" s="2">
        <v>231601</v>
      </c>
      <c r="D87" s="3">
        <v>180</v>
      </c>
      <c r="E87" s="3" t="s">
        <v>9</v>
      </c>
      <c r="F87" s="10">
        <v>3.99</v>
      </c>
      <c r="G87" s="127">
        <v>0.25</v>
      </c>
      <c r="H87" s="128">
        <f t="shared" si="16"/>
        <v>2.9925000000000002</v>
      </c>
      <c r="I87" s="130">
        <v>12</v>
      </c>
      <c r="J87" s="6" t="s">
        <v>29</v>
      </c>
      <c r="K87" s="6" t="s">
        <v>29</v>
      </c>
      <c r="L87" s="8">
        <v>8424084020082</v>
      </c>
      <c r="M87" s="126" t="s">
        <v>421</v>
      </c>
      <c r="N87" s="159"/>
      <c r="O87" s="156">
        <f t="shared" si="18"/>
        <v>0</v>
      </c>
      <c r="P87" s="157">
        <f t="shared" si="14"/>
        <v>0</v>
      </c>
      <c r="Q87" s="126"/>
    </row>
    <row r="88" spans="2:17" ht="15" customHeight="1">
      <c r="B88" s="135" t="s">
        <v>97</v>
      </c>
      <c r="C88" s="139">
        <v>231268</v>
      </c>
      <c r="D88" s="140">
        <v>100</v>
      </c>
      <c r="E88" s="140" t="s">
        <v>53</v>
      </c>
      <c r="F88" s="4">
        <v>8.39</v>
      </c>
      <c r="G88" s="112">
        <v>0.25</v>
      </c>
      <c r="H88" s="113">
        <f t="shared" si="16"/>
        <v>6.2925000000000004</v>
      </c>
      <c r="I88" s="129">
        <v>12</v>
      </c>
      <c r="J88" s="149">
        <v>1746</v>
      </c>
      <c r="K88" s="149">
        <v>145.5</v>
      </c>
      <c r="L88" s="153">
        <v>8424084005287</v>
      </c>
      <c r="M88" s="151" t="s">
        <v>373</v>
      </c>
      <c r="N88" s="160"/>
      <c r="O88" s="154">
        <f>N88*I88</f>
        <v>0</v>
      </c>
      <c r="P88" s="155">
        <f t="shared" si="14"/>
        <v>0</v>
      </c>
      <c r="Q88" s="151" t="s">
        <v>428</v>
      </c>
    </row>
    <row r="89" spans="2:17" ht="15" customHeight="1">
      <c r="B89" s="26" t="s">
        <v>98</v>
      </c>
      <c r="C89" s="27">
        <v>231410</v>
      </c>
      <c r="D89" s="28">
        <v>40</v>
      </c>
      <c r="E89" s="28" t="s">
        <v>53</v>
      </c>
      <c r="F89" s="9">
        <v>7.54</v>
      </c>
      <c r="G89" s="127">
        <v>0.25</v>
      </c>
      <c r="H89" s="128">
        <f t="shared" si="16"/>
        <v>5.6550000000000002</v>
      </c>
      <c r="I89" s="129">
        <v>12</v>
      </c>
      <c r="J89" s="6">
        <v>2532</v>
      </c>
      <c r="K89" s="6">
        <v>211</v>
      </c>
      <c r="L89" s="13">
        <v>8424084006826</v>
      </c>
      <c r="M89" s="126" t="s">
        <v>421</v>
      </c>
      <c r="N89" s="159"/>
      <c r="O89" s="156">
        <f t="shared" ref="O89:O90" si="19">N89*I89</f>
        <v>0</v>
      </c>
      <c r="P89" s="157">
        <f t="shared" si="14"/>
        <v>0</v>
      </c>
      <c r="Q89" s="126"/>
    </row>
    <row r="90" spans="2:17" ht="15" customHeight="1">
      <c r="B90" s="1" t="s">
        <v>99</v>
      </c>
      <c r="C90" s="2">
        <v>231453</v>
      </c>
      <c r="D90" s="3">
        <v>20</v>
      </c>
      <c r="E90" s="3" t="s">
        <v>20</v>
      </c>
      <c r="F90" s="4">
        <v>2.4</v>
      </c>
      <c r="G90" s="127">
        <v>0.25</v>
      </c>
      <c r="H90" s="128">
        <f t="shared" si="16"/>
        <v>1.7999999999999998</v>
      </c>
      <c r="I90" s="130">
        <v>20</v>
      </c>
      <c r="J90" s="6">
        <v>3000</v>
      </c>
      <c r="K90" s="6">
        <v>150</v>
      </c>
      <c r="L90" s="8">
        <v>8424084007533</v>
      </c>
      <c r="M90" s="126" t="s">
        <v>421</v>
      </c>
      <c r="N90" s="159"/>
      <c r="O90" s="156">
        <f t="shared" si="19"/>
        <v>0</v>
      </c>
      <c r="P90" s="157">
        <f t="shared" si="14"/>
        <v>0</v>
      </c>
      <c r="Q90" s="126"/>
    </row>
    <row r="91" spans="2:17" ht="15" customHeight="1">
      <c r="B91" s="135" t="s">
        <v>100</v>
      </c>
      <c r="C91" s="136">
        <v>231602</v>
      </c>
      <c r="D91" s="137">
        <v>1000</v>
      </c>
      <c r="E91" s="137" t="s">
        <v>53</v>
      </c>
      <c r="F91" s="9">
        <v>8.5500000000000007</v>
      </c>
      <c r="G91" s="112">
        <v>0.25</v>
      </c>
      <c r="H91" s="113">
        <f t="shared" si="16"/>
        <v>6.4125000000000005</v>
      </c>
      <c r="I91" s="130">
        <v>12</v>
      </c>
      <c r="J91" s="149">
        <v>432</v>
      </c>
      <c r="K91" s="149">
        <v>36</v>
      </c>
      <c r="L91" s="143">
        <v>8424084020099</v>
      </c>
      <c r="M91" s="151" t="s">
        <v>374</v>
      </c>
      <c r="N91" s="160"/>
      <c r="O91" s="154">
        <f>N91*I91</f>
        <v>0</v>
      </c>
      <c r="P91" s="155">
        <f t="shared" si="14"/>
        <v>0</v>
      </c>
      <c r="Q91" s="151" t="s">
        <v>428</v>
      </c>
    </row>
    <row r="92" spans="2:17" ht="15" customHeight="1">
      <c r="B92" s="1" t="s">
        <v>101</v>
      </c>
      <c r="C92" s="2">
        <v>231738</v>
      </c>
      <c r="D92" s="3">
        <v>500</v>
      </c>
      <c r="E92" s="3" t="s">
        <v>53</v>
      </c>
      <c r="F92" s="9">
        <v>4.6900000000000004</v>
      </c>
      <c r="G92" s="127">
        <v>0.25</v>
      </c>
      <c r="H92" s="128">
        <f t="shared" si="16"/>
        <v>3.5175000000000001</v>
      </c>
      <c r="I92" s="130">
        <v>12</v>
      </c>
      <c r="J92" s="30">
        <v>576</v>
      </c>
      <c r="K92" s="30">
        <v>48</v>
      </c>
      <c r="L92" s="8">
        <v>8424084022871</v>
      </c>
      <c r="M92" s="126" t="s">
        <v>421</v>
      </c>
      <c r="N92" s="159"/>
      <c r="O92" s="156">
        <f t="shared" ref="O92:O94" si="20">N92*I92</f>
        <v>0</v>
      </c>
      <c r="P92" s="157">
        <f t="shared" si="14"/>
        <v>0</v>
      </c>
      <c r="Q92" s="126"/>
    </row>
    <row r="93" spans="2:17" ht="15" customHeight="1">
      <c r="B93" s="1" t="s">
        <v>102</v>
      </c>
      <c r="C93" s="2">
        <v>231603</v>
      </c>
      <c r="D93" s="3">
        <v>33</v>
      </c>
      <c r="E93" s="3" t="s">
        <v>53</v>
      </c>
      <c r="F93" s="4">
        <v>6.92</v>
      </c>
      <c r="G93" s="127">
        <v>0.25</v>
      </c>
      <c r="H93" s="128">
        <f t="shared" si="16"/>
        <v>5.1899999999999995</v>
      </c>
      <c r="I93" s="130">
        <v>12</v>
      </c>
      <c r="J93" s="6">
        <v>1440</v>
      </c>
      <c r="K93" s="6">
        <v>120</v>
      </c>
      <c r="L93" s="8">
        <v>8424084020105</v>
      </c>
      <c r="M93" s="126" t="s">
        <v>421</v>
      </c>
      <c r="N93" s="159"/>
      <c r="O93" s="156">
        <f t="shared" si="20"/>
        <v>0</v>
      </c>
      <c r="P93" s="157">
        <f t="shared" si="14"/>
        <v>0</v>
      </c>
      <c r="Q93" s="126"/>
    </row>
    <row r="94" spans="2:17" ht="15" customHeight="1">
      <c r="B94" s="1" t="s">
        <v>103</v>
      </c>
      <c r="C94" s="2">
        <v>231604</v>
      </c>
      <c r="D94" s="3">
        <v>33</v>
      </c>
      <c r="E94" s="3" t="s">
        <v>53</v>
      </c>
      <c r="F94" s="4">
        <v>2.33</v>
      </c>
      <c r="G94" s="127">
        <v>0.25</v>
      </c>
      <c r="H94" s="128">
        <f t="shared" si="16"/>
        <v>1.7475000000000001</v>
      </c>
      <c r="I94" s="130">
        <v>12</v>
      </c>
      <c r="J94" s="6">
        <v>3168</v>
      </c>
      <c r="K94" s="6">
        <v>264</v>
      </c>
      <c r="L94" s="8">
        <v>8424084020112</v>
      </c>
      <c r="M94" s="126" t="s">
        <v>421</v>
      </c>
      <c r="N94" s="159"/>
      <c r="O94" s="156">
        <f t="shared" si="20"/>
        <v>0</v>
      </c>
      <c r="P94" s="157">
        <f t="shared" si="14"/>
        <v>0</v>
      </c>
      <c r="Q94" s="126"/>
    </row>
    <row r="95" spans="2:17" ht="15" customHeight="1">
      <c r="B95" s="168" t="s">
        <v>104</v>
      </c>
      <c r="C95" s="168"/>
      <c r="D95" s="168"/>
      <c r="E95" s="168"/>
      <c r="F95" s="168"/>
      <c r="G95" s="168"/>
      <c r="H95" s="168"/>
      <c r="I95" s="168"/>
      <c r="J95" s="168"/>
      <c r="K95" s="168"/>
      <c r="L95" s="169"/>
      <c r="M95" s="169"/>
      <c r="N95" s="170"/>
      <c r="O95" s="169"/>
      <c r="P95" s="169"/>
      <c r="Q95" s="169"/>
    </row>
    <row r="96" spans="2:17" ht="15" customHeight="1">
      <c r="B96" s="135" t="s">
        <v>105</v>
      </c>
      <c r="C96" s="136">
        <v>231186</v>
      </c>
      <c r="D96" s="137">
        <v>25</v>
      </c>
      <c r="E96" s="137" t="s">
        <v>9</v>
      </c>
      <c r="F96" s="4">
        <v>6.6096000000000004</v>
      </c>
      <c r="G96" s="112">
        <v>0.25</v>
      </c>
      <c r="H96" s="113">
        <f t="shared" ref="H96:H97" si="21">F96*(1-G96)</f>
        <v>4.9572000000000003</v>
      </c>
      <c r="I96" s="130">
        <v>10</v>
      </c>
      <c r="J96" s="149">
        <v>1100</v>
      </c>
      <c r="K96" s="149">
        <v>110</v>
      </c>
      <c r="L96" s="143">
        <v>8424084003344</v>
      </c>
      <c r="M96" s="151" t="s">
        <v>375</v>
      </c>
      <c r="N96" s="160"/>
      <c r="O96" s="154">
        <f>N96*I96</f>
        <v>0</v>
      </c>
      <c r="P96" s="155">
        <f t="shared" si="14"/>
        <v>0</v>
      </c>
      <c r="Q96" s="163" t="s">
        <v>428</v>
      </c>
    </row>
    <row r="97" spans="2:17" ht="15" customHeight="1">
      <c r="B97" s="1" t="s">
        <v>106</v>
      </c>
      <c r="C97" s="2">
        <v>231638</v>
      </c>
      <c r="D97" s="3">
        <v>5</v>
      </c>
      <c r="E97" s="3" t="s">
        <v>107</v>
      </c>
      <c r="F97" s="4">
        <v>4.4216999999999995</v>
      </c>
      <c r="G97" s="127">
        <v>0.25</v>
      </c>
      <c r="H97" s="128">
        <f t="shared" si="21"/>
        <v>3.3162749999999996</v>
      </c>
      <c r="I97" s="130">
        <v>12</v>
      </c>
      <c r="J97" s="6">
        <v>1512</v>
      </c>
      <c r="K97" s="6">
        <v>126</v>
      </c>
      <c r="L97" s="8">
        <v>8424084020877</v>
      </c>
      <c r="M97" s="126" t="s">
        <v>421</v>
      </c>
      <c r="N97" s="159"/>
      <c r="O97" s="156">
        <f>N97*I97</f>
        <v>0</v>
      </c>
      <c r="P97" s="157">
        <f t="shared" si="14"/>
        <v>0</v>
      </c>
      <c r="Q97" s="126"/>
    </row>
    <row r="98" spans="2:17" ht="15" customHeight="1">
      <c r="B98" s="135" t="s">
        <v>108</v>
      </c>
      <c r="C98" s="142">
        <v>230073</v>
      </c>
      <c r="D98" s="137">
        <v>300</v>
      </c>
      <c r="E98" s="137" t="s">
        <v>53</v>
      </c>
      <c r="F98" s="4">
        <v>5.4621000000000004</v>
      </c>
      <c r="G98" s="112">
        <v>0.25</v>
      </c>
      <c r="H98" s="113">
        <f t="shared" si="16"/>
        <v>4.0965750000000005</v>
      </c>
      <c r="I98" s="130">
        <v>24</v>
      </c>
      <c r="J98" s="149">
        <v>1320</v>
      </c>
      <c r="K98" s="149">
        <v>55</v>
      </c>
      <c r="L98" s="143">
        <v>8424084001104</v>
      </c>
      <c r="M98" s="151" t="s">
        <v>376</v>
      </c>
      <c r="N98" s="160"/>
      <c r="O98" s="154">
        <f>N98*I98</f>
        <v>0</v>
      </c>
      <c r="P98" s="155">
        <f t="shared" si="14"/>
        <v>0</v>
      </c>
      <c r="Q98" s="151" t="s">
        <v>428</v>
      </c>
    </row>
    <row r="99" spans="2:17" ht="15" customHeight="1">
      <c r="B99" s="1" t="s">
        <v>109</v>
      </c>
      <c r="C99" s="11" t="s">
        <v>110</v>
      </c>
      <c r="D99" s="3">
        <v>250</v>
      </c>
      <c r="E99" s="3" t="s">
        <v>9</v>
      </c>
      <c r="F99" s="4">
        <v>3.6309960000000001</v>
      </c>
      <c r="G99" s="127">
        <v>0.25</v>
      </c>
      <c r="H99" s="128">
        <f t="shared" si="16"/>
        <v>2.7232470000000002</v>
      </c>
      <c r="I99" s="130">
        <v>12</v>
      </c>
      <c r="J99" s="6">
        <v>1512</v>
      </c>
      <c r="K99" s="6">
        <v>126</v>
      </c>
      <c r="L99" s="7">
        <v>8424084004297</v>
      </c>
      <c r="M99" s="126" t="s">
        <v>421</v>
      </c>
      <c r="N99" s="159"/>
      <c r="O99" s="156">
        <f>N99*I99</f>
        <v>0</v>
      </c>
      <c r="P99" s="157">
        <f t="shared" si="14"/>
        <v>0</v>
      </c>
      <c r="Q99" s="126"/>
    </row>
    <row r="100" spans="2:17" ht="15" customHeight="1">
      <c r="B100" s="138" t="s">
        <v>111</v>
      </c>
      <c r="C100" s="139">
        <v>231571</v>
      </c>
      <c r="D100" s="140">
        <v>500</v>
      </c>
      <c r="E100" s="140" t="s">
        <v>9</v>
      </c>
      <c r="F100" s="4">
        <v>5.0898000000000003</v>
      </c>
      <c r="G100" s="112">
        <v>0.25</v>
      </c>
      <c r="H100" s="113">
        <f t="shared" si="16"/>
        <v>3.8173500000000002</v>
      </c>
      <c r="I100" s="129">
        <v>12</v>
      </c>
      <c r="J100" s="149">
        <v>960</v>
      </c>
      <c r="K100" s="149">
        <v>80</v>
      </c>
      <c r="L100" s="152">
        <v>8424084007496</v>
      </c>
      <c r="M100" s="151" t="s">
        <v>377</v>
      </c>
      <c r="N100" s="160"/>
      <c r="O100" s="154">
        <f t="shared" ref="O100:O101" si="22">N100*I100</f>
        <v>0</v>
      </c>
      <c r="P100" s="155">
        <f t="shared" si="14"/>
        <v>0</v>
      </c>
      <c r="Q100" s="151" t="s">
        <v>428</v>
      </c>
    </row>
    <row r="101" spans="2:17" ht="15" customHeight="1">
      <c r="B101" s="138" t="s">
        <v>112</v>
      </c>
      <c r="C101" s="139">
        <v>231192</v>
      </c>
      <c r="D101" s="140" t="s">
        <v>113</v>
      </c>
      <c r="E101" s="140" t="s">
        <v>9</v>
      </c>
      <c r="F101" s="4">
        <v>6.5025000000000004</v>
      </c>
      <c r="G101" s="112">
        <v>0.25</v>
      </c>
      <c r="H101" s="113">
        <f t="shared" si="16"/>
        <v>4.8768750000000001</v>
      </c>
      <c r="I101" s="129">
        <v>12</v>
      </c>
      <c r="J101" s="149">
        <v>1680</v>
      </c>
      <c r="K101" s="149">
        <v>140</v>
      </c>
      <c r="L101" s="152">
        <v>8424084004341</v>
      </c>
      <c r="M101" s="151" t="s">
        <v>378</v>
      </c>
      <c r="N101" s="160"/>
      <c r="O101" s="154">
        <f t="shared" si="22"/>
        <v>0</v>
      </c>
      <c r="P101" s="155">
        <f t="shared" si="14"/>
        <v>0</v>
      </c>
      <c r="Q101" s="151" t="s">
        <v>428</v>
      </c>
    </row>
    <row r="102" spans="2:17" ht="15" customHeight="1">
      <c r="B102" s="26" t="s">
        <v>114</v>
      </c>
      <c r="C102" s="27">
        <v>231712</v>
      </c>
      <c r="D102" s="28" t="s">
        <v>115</v>
      </c>
      <c r="E102" s="28" t="s">
        <v>9</v>
      </c>
      <c r="F102" s="4">
        <v>2.4865560000000002</v>
      </c>
      <c r="G102" s="127">
        <v>0.25</v>
      </c>
      <c r="H102" s="128">
        <f t="shared" si="16"/>
        <v>1.8649170000000002</v>
      </c>
      <c r="I102" s="129">
        <v>24</v>
      </c>
      <c r="J102" s="6" t="s">
        <v>29</v>
      </c>
      <c r="K102" s="6" t="s">
        <v>29</v>
      </c>
      <c r="L102" s="29">
        <v>8424084023878</v>
      </c>
      <c r="M102" s="126" t="s">
        <v>421</v>
      </c>
      <c r="N102" s="159"/>
      <c r="O102" s="156">
        <f>N102*I102</f>
        <v>0</v>
      </c>
      <c r="P102" s="157">
        <f t="shared" si="14"/>
        <v>0</v>
      </c>
      <c r="Q102" s="126"/>
    </row>
    <row r="103" spans="2:17" ht="15" customHeight="1">
      <c r="B103" s="168" t="s">
        <v>116</v>
      </c>
      <c r="C103" s="168"/>
      <c r="D103" s="168"/>
      <c r="E103" s="168"/>
      <c r="F103" s="168"/>
      <c r="G103" s="168"/>
      <c r="H103" s="168"/>
      <c r="I103" s="168"/>
      <c r="J103" s="168"/>
      <c r="K103" s="168"/>
      <c r="L103" s="169"/>
      <c r="M103" s="169"/>
      <c r="N103" s="170"/>
      <c r="O103" s="169"/>
      <c r="P103" s="169"/>
      <c r="Q103" s="169"/>
    </row>
    <row r="104" spans="2:17" ht="18">
      <c r="B104" s="135" t="s">
        <v>117</v>
      </c>
      <c r="C104" s="139">
        <v>231445</v>
      </c>
      <c r="D104" s="140">
        <v>250</v>
      </c>
      <c r="E104" s="140" t="s">
        <v>9</v>
      </c>
      <c r="F104" s="10">
        <v>3.3863999999999996</v>
      </c>
      <c r="G104" s="127">
        <v>0.25</v>
      </c>
      <c r="H104" s="128">
        <f t="shared" ref="H104" si="23">F104*(1-G104)</f>
        <v>2.5397999999999996</v>
      </c>
      <c r="I104" s="132">
        <v>24</v>
      </c>
      <c r="J104" s="149">
        <v>720</v>
      </c>
      <c r="K104" s="149">
        <v>30</v>
      </c>
      <c r="L104" s="152">
        <v>8424084000206</v>
      </c>
      <c r="M104" s="151" t="s">
        <v>379</v>
      </c>
      <c r="N104" s="160"/>
      <c r="O104" s="154">
        <f>N104*I104</f>
        <v>0</v>
      </c>
      <c r="P104" s="155">
        <f t="shared" si="14"/>
        <v>0</v>
      </c>
      <c r="Q104" s="163" t="s">
        <v>428</v>
      </c>
    </row>
    <row r="105" spans="2:17" ht="18">
      <c r="B105" s="1" t="s">
        <v>118</v>
      </c>
      <c r="C105" s="27" t="s">
        <v>119</v>
      </c>
      <c r="D105" s="28">
        <v>500</v>
      </c>
      <c r="E105" s="28" t="s">
        <v>9</v>
      </c>
      <c r="F105" s="10">
        <v>4.9980000000000002</v>
      </c>
      <c r="G105" s="127">
        <v>0.25</v>
      </c>
      <c r="H105" s="128">
        <f t="shared" ref="H105:H106" si="24">F105*(1-G105)</f>
        <v>3.7484999999999999</v>
      </c>
      <c r="I105" s="132">
        <v>12</v>
      </c>
      <c r="J105" s="6">
        <v>360</v>
      </c>
      <c r="K105" s="6">
        <v>30</v>
      </c>
      <c r="L105" s="29">
        <v>8424084009001</v>
      </c>
      <c r="M105" s="126" t="s">
        <v>421</v>
      </c>
      <c r="N105" s="159"/>
      <c r="O105" s="156">
        <f t="shared" ref="O105:O106" si="25">N105*I105</f>
        <v>0</v>
      </c>
      <c r="P105" s="157">
        <f t="shared" si="14"/>
        <v>0</v>
      </c>
      <c r="Q105" s="126"/>
    </row>
    <row r="106" spans="2:17" ht="15" customHeight="1">
      <c r="B106" s="1" t="s">
        <v>120</v>
      </c>
      <c r="C106" s="27">
        <v>231723</v>
      </c>
      <c r="D106" s="28">
        <v>300</v>
      </c>
      <c r="E106" s="28" t="s">
        <v>53</v>
      </c>
      <c r="F106" s="4">
        <v>6.99</v>
      </c>
      <c r="G106" s="127">
        <v>0.25</v>
      </c>
      <c r="H106" s="128">
        <f t="shared" si="24"/>
        <v>5.2424999999999997</v>
      </c>
      <c r="I106" s="132">
        <v>12</v>
      </c>
      <c r="J106" s="6" t="s">
        <v>29</v>
      </c>
      <c r="K106" s="6" t="s">
        <v>29</v>
      </c>
      <c r="L106" s="29">
        <v>8424084024141</v>
      </c>
      <c r="M106" s="126" t="s">
        <v>421</v>
      </c>
      <c r="N106" s="159"/>
      <c r="O106" s="156">
        <f t="shared" si="25"/>
        <v>0</v>
      </c>
      <c r="P106" s="157">
        <f t="shared" si="14"/>
        <v>0</v>
      </c>
      <c r="Q106" s="126"/>
    </row>
    <row r="107" spans="2:17" ht="15" customHeight="1">
      <c r="B107" s="135" t="s">
        <v>121</v>
      </c>
      <c r="C107" s="136">
        <v>231624</v>
      </c>
      <c r="D107" s="137">
        <v>1000</v>
      </c>
      <c r="E107" s="137" t="s">
        <v>53</v>
      </c>
      <c r="F107" s="4">
        <v>8.5500000000000007</v>
      </c>
      <c r="G107" s="127">
        <v>0.25</v>
      </c>
      <c r="H107" s="128">
        <f t="shared" si="16"/>
        <v>6.4125000000000005</v>
      </c>
      <c r="I107" s="114">
        <v>12</v>
      </c>
      <c r="J107" s="149">
        <v>432</v>
      </c>
      <c r="K107" s="149">
        <v>36</v>
      </c>
      <c r="L107" s="150">
        <v>8424084020549</v>
      </c>
      <c r="M107" s="151" t="s">
        <v>380</v>
      </c>
      <c r="N107" s="160"/>
      <c r="O107" s="154">
        <f>N107*I107</f>
        <v>0</v>
      </c>
      <c r="P107" s="155">
        <f t="shared" si="14"/>
        <v>0</v>
      </c>
      <c r="Q107" s="151" t="s">
        <v>428</v>
      </c>
    </row>
    <row r="108" spans="2:17" ht="18">
      <c r="B108" s="1" t="s">
        <v>122</v>
      </c>
      <c r="C108" s="2">
        <v>231739</v>
      </c>
      <c r="D108" s="3">
        <v>500</v>
      </c>
      <c r="E108" s="3" t="s">
        <v>53</v>
      </c>
      <c r="F108" s="10">
        <v>4.58</v>
      </c>
      <c r="G108" s="127">
        <v>0.25</v>
      </c>
      <c r="H108" s="128">
        <f t="shared" si="16"/>
        <v>3.4350000000000001</v>
      </c>
      <c r="I108" s="114">
        <v>12</v>
      </c>
      <c r="J108" s="30">
        <v>576</v>
      </c>
      <c r="K108" s="30">
        <v>48</v>
      </c>
      <c r="L108" s="7">
        <v>8424084022888</v>
      </c>
      <c r="M108" s="126" t="s">
        <v>421</v>
      </c>
      <c r="N108" s="159"/>
      <c r="O108" s="156">
        <f t="shared" ref="O108:O109" si="26">N108*I108</f>
        <v>0</v>
      </c>
      <c r="P108" s="157">
        <f t="shared" si="14"/>
        <v>0</v>
      </c>
      <c r="Q108" s="126"/>
    </row>
    <row r="109" spans="2:17" ht="15" customHeight="1">
      <c r="B109" s="15" t="s">
        <v>123</v>
      </c>
      <c r="C109" s="16">
        <v>231777</v>
      </c>
      <c r="D109" s="39">
        <v>300</v>
      </c>
      <c r="E109" s="40" t="s">
        <v>53</v>
      </c>
      <c r="F109" s="17">
        <v>7.99</v>
      </c>
      <c r="G109" s="161">
        <v>0.25</v>
      </c>
      <c r="H109" s="162">
        <f t="shared" si="16"/>
        <v>5.9924999999999997</v>
      </c>
      <c r="I109" s="131">
        <v>12</v>
      </c>
      <c r="J109" s="38" t="s">
        <v>29</v>
      </c>
      <c r="K109" s="38" t="s">
        <v>29</v>
      </c>
      <c r="L109" s="19">
        <v>8424084032283</v>
      </c>
      <c r="M109" s="164" t="s">
        <v>421</v>
      </c>
      <c r="N109" s="165"/>
      <c r="O109" s="166">
        <f t="shared" si="26"/>
        <v>0</v>
      </c>
      <c r="P109" s="167">
        <f t="shared" si="14"/>
        <v>0</v>
      </c>
      <c r="Q109" s="164"/>
    </row>
    <row r="110" spans="2:17" ht="18">
      <c r="B110" s="135" t="s">
        <v>124</v>
      </c>
      <c r="C110" s="136">
        <v>231614</v>
      </c>
      <c r="D110" s="143">
        <v>150</v>
      </c>
      <c r="E110" s="144" t="s">
        <v>53</v>
      </c>
      <c r="F110" s="10">
        <v>6.25</v>
      </c>
      <c r="G110" s="127">
        <v>0.25</v>
      </c>
      <c r="H110" s="128">
        <f t="shared" si="16"/>
        <v>4.6875</v>
      </c>
      <c r="I110" s="114">
        <v>12</v>
      </c>
      <c r="J110" s="149">
        <v>2304</v>
      </c>
      <c r="K110" s="149">
        <v>192</v>
      </c>
      <c r="L110" s="143">
        <v>8424084020419</v>
      </c>
      <c r="M110" s="151" t="s">
        <v>381</v>
      </c>
      <c r="N110" s="160"/>
      <c r="O110" s="154">
        <f>N110*I110</f>
        <v>0</v>
      </c>
      <c r="P110" s="155">
        <f t="shared" si="14"/>
        <v>0</v>
      </c>
      <c r="Q110" s="151" t="s">
        <v>428</v>
      </c>
    </row>
    <row r="111" spans="2:17" ht="15" customHeight="1">
      <c r="B111" s="1" t="s">
        <v>125</v>
      </c>
      <c r="C111" s="2">
        <v>231225</v>
      </c>
      <c r="D111" s="8">
        <v>1</v>
      </c>
      <c r="E111" s="41" t="s">
        <v>20</v>
      </c>
      <c r="F111" s="9">
        <v>8.25</v>
      </c>
      <c r="G111" s="127">
        <v>0.25</v>
      </c>
      <c r="H111" s="128">
        <f t="shared" si="16"/>
        <v>6.1875</v>
      </c>
      <c r="I111" s="130">
        <v>6</v>
      </c>
      <c r="J111" s="6">
        <v>720</v>
      </c>
      <c r="K111" s="6">
        <v>120</v>
      </c>
      <c r="L111" s="8">
        <v>8424084004884</v>
      </c>
      <c r="M111" s="126" t="s">
        <v>421</v>
      </c>
      <c r="N111" s="159"/>
      <c r="O111" s="156">
        <f t="shared" ref="O111:O113" si="27">N111*I111</f>
        <v>0</v>
      </c>
      <c r="P111" s="157">
        <f t="shared" si="14"/>
        <v>0</v>
      </c>
      <c r="Q111" s="126"/>
    </row>
    <row r="112" spans="2:17" ht="18">
      <c r="B112" s="1" t="s">
        <v>126</v>
      </c>
      <c r="C112" s="27">
        <v>231325</v>
      </c>
      <c r="D112" s="13">
        <v>1</v>
      </c>
      <c r="E112" s="42" t="s">
        <v>20</v>
      </c>
      <c r="F112" s="27">
        <v>15.45</v>
      </c>
      <c r="G112" s="127">
        <v>0.25</v>
      </c>
      <c r="H112" s="128">
        <f t="shared" si="16"/>
        <v>11.587499999999999</v>
      </c>
      <c r="I112" s="129">
        <v>3</v>
      </c>
      <c r="J112" s="6">
        <v>216</v>
      </c>
      <c r="K112" s="6">
        <v>72</v>
      </c>
      <c r="L112" s="13">
        <v>8424084006123</v>
      </c>
      <c r="M112" s="126" t="s">
        <v>421</v>
      </c>
      <c r="N112" s="159"/>
      <c r="O112" s="156">
        <f t="shared" si="27"/>
        <v>0</v>
      </c>
      <c r="P112" s="157">
        <f t="shared" si="14"/>
        <v>0</v>
      </c>
      <c r="Q112" s="126"/>
    </row>
    <row r="113" spans="2:17" ht="18">
      <c r="B113" s="1" t="s">
        <v>127</v>
      </c>
      <c r="C113" s="2">
        <v>231677</v>
      </c>
      <c r="D113" s="8">
        <v>1</v>
      </c>
      <c r="E113" s="41" t="s">
        <v>20</v>
      </c>
      <c r="F113" s="27">
        <v>19.440000000000001</v>
      </c>
      <c r="G113" s="127">
        <v>0.25</v>
      </c>
      <c r="H113" s="128">
        <f t="shared" si="16"/>
        <v>14.580000000000002</v>
      </c>
      <c r="I113" s="130">
        <v>6</v>
      </c>
      <c r="J113" s="43" t="s">
        <v>29</v>
      </c>
      <c r="K113" s="43" t="s">
        <v>29</v>
      </c>
      <c r="L113" s="8">
        <v>8424084022758</v>
      </c>
      <c r="M113" s="126" t="s">
        <v>421</v>
      </c>
      <c r="N113" s="159"/>
      <c r="O113" s="156">
        <f t="shared" si="27"/>
        <v>0</v>
      </c>
      <c r="P113" s="157">
        <f t="shared" si="14"/>
        <v>0</v>
      </c>
      <c r="Q113" s="126"/>
    </row>
    <row r="114" spans="2:17" ht="15" customHeight="1">
      <c r="B114" s="168" t="s">
        <v>128</v>
      </c>
      <c r="C114" s="168"/>
      <c r="D114" s="168"/>
      <c r="E114" s="168"/>
      <c r="F114" s="168"/>
      <c r="G114" s="168"/>
      <c r="H114" s="168"/>
      <c r="I114" s="168"/>
      <c r="J114" s="168"/>
      <c r="K114" s="168"/>
      <c r="L114" s="169"/>
      <c r="M114" s="169"/>
      <c r="N114" s="170"/>
      <c r="O114" s="169"/>
      <c r="P114" s="169"/>
      <c r="Q114" s="169"/>
    </row>
    <row r="115" spans="2:17" ht="15" customHeight="1">
      <c r="B115" s="138" t="s">
        <v>129</v>
      </c>
      <c r="C115" s="141" t="s">
        <v>130</v>
      </c>
      <c r="D115" s="140">
        <v>175</v>
      </c>
      <c r="E115" s="140" t="s">
        <v>9</v>
      </c>
      <c r="F115" s="4">
        <v>3.99</v>
      </c>
      <c r="G115" s="127">
        <v>0.25</v>
      </c>
      <c r="H115" s="128">
        <f t="shared" ref="H115:H117" si="28">F115*(1-G115)</f>
        <v>2.9925000000000002</v>
      </c>
      <c r="I115" s="129">
        <v>24</v>
      </c>
      <c r="J115" s="149">
        <v>1680</v>
      </c>
      <c r="K115" s="149">
        <v>70</v>
      </c>
      <c r="L115" s="153">
        <v>8424084001128</v>
      </c>
      <c r="M115" s="151" t="s">
        <v>382</v>
      </c>
      <c r="N115" s="160"/>
      <c r="O115" s="154">
        <f t="shared" ref="O115:O117" si="29">N115*I115</f>
        <v>0</v>
      </c>
      <c r="P115" s="155">
        <f t="shared" si="14"/>
        <v>0</v>
      </c>
      <c r="Q115" s="151" t="s">
        <v>428</v>
      </c>
    </row>
    <row r="116" spans="2:17" ht="15" customHeight="1">
      <c r="B116" s="138" t="s">
        <v>131</v>
      </c>
      <c r="C116" s="139">
        <v>231168</v>
      </c>
      <c r="D116" s="140">
        <v>1</v>
      </c>
      <c r="E116" s="140" t="s">
        <v>20</v>
      </c>
      <c r="F116" s="4">
        <v>7.59</v>
      </c>
      <c r="G116" s="127">
        <v>0.25</v>
      </c>
      <c r="H116" s="128">
        <f t="shared" si="28"/>
        <v>5.6924999999999999</v>
      </c>
      <c r="I116" s="129">
        <v>12</v>
      </c>
      <c r="J116" s="149">
        <v>480</v>
      </c>
      <c r="K116" s="149">
        <v>40</v>
      </c>
      <c r="L116" s="153">
        <v>8424084003795</v>
      </c>
      <c r="M116" s="151" t="s">
        <v>383</v>
      </c>
      <c r="N116" s="160"/>
      <c r="O116" s="154">
        <f t="shared" si="29"/>
        <v>0</v>
      </c>
      <c r="P116" s="155">
        <f t="shared" si="14"/>
        <v>0</v>
      </c>
      <c r="Q116" s="151" t="s">
        <v>428</v>
      </c>
    </row>
    <row r="117" spans="2:17" ht="18">
      <c r="B117" s="138" t="s">
        <v>132</v>
      </c>
      <c r="C117" s="139">
        <v>231296</v>
      </c>
      <c r="D117" s="140">
        <v>1.5</v>
      </c>
      <c r="E117" s="140" t="s">
        <v>133</v>
      </c>
      <c r="F117" s="10">
        <v>7.77</v>
      </c>
      <c r="G117" s="127">
        <v>0.25</v>
      </c>
      <c r="H117" s="128">
        <f t="shared" si="28"/>
        <v>5.8274999999999997</v>
      </c>
      <c r="I117" s="129">
        <v>10</v>
      </c>
      <c r="J117" s="149">
        <v>420</v>
      </c>
      <c r="K117" s="149">
        <v>42</v>
      </c>
      <c r="L117" s="153">
        <v>8424084005706</v>
      </c>
      <c r="M117" s="151" t="s">
        <v>384</v>
      </c>
      <c r="N117" s="160"/>
      <c r="O117" s="154">
        <f t="shared" si="29"/>
        <v>0</v>
      </c>
      <c r="P117" s="155">
        <f t="shared" si="14"/>
        <v>0</v>
      </c>
      <c r="Q117" s="151" t="s">
        <v>428</v>
      </c>
    </row>
    <row r="118" spans="2:17" ht="15" customHeight="1">
      <c r="B118" s="168" t="s">
        <v>134</v>
      </c>
      <c r="C118" s="168"/>
      <c r="D118" s="168"/>
      <c r="E118" s="168"/>
      <c r="F118" s="168"/>
      <c r="G118" s="168"/>
      <c r="H118" s="168"/>
      <c r="I118" s="168"/>
      <c r="J118" s="168"/>
      <c r="K118" s="168"/>
      <c r="L118" s="169"/>
      <c r="M118" s="169"/>
      <c r="N118" s="170"/>
      <c r="O118" s="169"/>
      <c r="P118" s="169"/>
      <c r="Q118" s="169"/>
    </row>
    <row r="119" spans="2:17" ht="15" customHeight="1">
      <c r="B119" s="138" t="s">
        <v>135</v>
      </c>
      <c r="C119" s="139" t="s">
        <v>136</v>
      </c>
      <c r="D119" s="140">
        <v>750</v>
      </c>
      <c r="E119" s="140" t="s">
        <v>53</v>
      </c>
      <c r="F119" s="4">
        <v>5.45</v>
      </c>
      <c r="G119" s="127">
        <v>0.25</v>
      </c>
      <c r="H119" s="128">
        <f t="shared" ref="H119:H120" si="30">F119*(1-G119)</f>
        <v>4.0875000000000004</v>
      </c>
      <c r="I119" s="129">
        <v>12</v>
      </c>
      <c r="J119" s="149">
        <v>384</v>
      </c>
      <c r="K119" s="149">
        <v>32</v>
      </c>
      <c r="L119" s="153">
        <v>8424084002071</v>
      </c>
      <c r="M119" s="151" t="s">
        <v>385</v>
      </c>
      <c r="N119" s="160"/>
      <c r="O119" s="154">
        <f>N119*I119</f>
        <v>0</v>
      </c>
      <c r="P119" s="155">
        <f t="shared" si="14"/>
        <v>0</v>
      </c>
      <c r="Q119" s="151" t="s">
        <v>428</v>
      </c>
    </row>
    <row r="120" spans="2:17" ht="15" customHeight="1">
      <c r="B120" s="26" t="s">
        <v>137</v>
      </c>
      <c r="C120" s="27" t="s">
        <v>138</v>
      </c>
      <c r="D120" s="28">
        <v>1000</v>
      </c>
      <c r="E120" s="28" t="s">
        <v>53</v>
      </c>
      <c r="F120" s="4">
        <v>5.85</v>
      </c>
      <c r="G120" s="127">
        <v>0.25</v>
      </c>
      <c r="H120" s="128">
        <f t="shared" si="30"/>
        <v>4.3874999999999993</v>
      </c>
      <c r="I120" s="129">
        <v>6</v>
      </c>
      <c r="J120" s="6">
        <v>288</v>
      </c>
      <c r="K120" s="6">
        <v>48</v>
      </c>
      <c r="L120" s="13">
        <v>8424084007915</v>
      </c>
      <c r="M120" s="126" t="s">
        <v>421</v>
      </c>
      <c r="N120" s="159"/>
      <c r="O120" s="156">
        <f>N120*I120</f>
        <v>0</v>
      </c>
      <c r="P120" s="157">
        <f t="shared" si="14"/>
        <v>0</v>
      </c>
      <c r="Q120" s="126"/>
    </row>
    <row r="121" spans="2:17" ht="15" customHeight="1">
      <c r="B121" s="168" t="s">
        <v>139</v>
      </c>
      <c r="C121" s="168"/>
      <c r="D121" s="168"/>
      <c r="E121" s="168"/>
      <c r="F121" s="168"/>
      <c r="G121" s="168"/>
      <c r="H121" s="168"/>
      <c r="I121" s="168"/>
      <c r="J121" s="168"/>
      <c r="K121" s="168"/>
      <c r="L121" s="169"/>
      <c r="M121" s="169"/>
      <c r="N121" s="170"/>
      <c r="O121" s="169"/>
      <c r="P121" s="169"/>
      <c r="Q121" s="169"/>
    </row>
    <row r="122" spans="2:17" ht="15" customHeight="1">
      <c r="B122" s="26" t="s">
        <v>140</v>
      </c>
      <c r="C122" s="2">
        <v>230112</v>
      </c>
      <c r="D122" s="3">
        <v>32</v>
      </c>
      <c r="E122" s="3" t="s">
        <v>20</v>
      </c>
      <c r="F122" s="4">
        <v>1.42</v>
      </c>
      <c r="G122" s="127">
        <v>0.25</v>
      </c>
      <c r="H122" s="128">
        <f t="shared" ref="H122:H123" si="31">F122*(1-G122)</f>
        <v>1.0649999999999999</v>
      </c>
      <c r="I122" s="130">
        <v>26</v>
      </c>
      <c r="J122" s="6">
        <v>2340</v>
      </c>
      <c r="K122" s="6">
        <v>90</v>
      </c>
      <c r="L122" s="13">
        <v>8424084001173</v>
      </c>
      <c r="M122" s="126" t="s">
        <v>421</v>
      </c>
      <c r="N122" s="159"/>
      <c r="O122" s="156">
        <f t="shared" ref="O122:O125" si="32">N122*I122</f>
        <v>0</v>
      </c>
      <c r="P122" s="157">
        <f t="shared" si="14"/>
        <v>0</v>
      </c>
      <c r="Q122" s="126"/>
    </row>
    <row r="123" spans="2:17" ht="15" customHeight="1">
      <c r="B123" s="1" t="s">
        <v>141</v>
      </c>
      <c r="C123" s="11" t="s">
        <v>142</v>
      </c>
      <c r="D123" s="3">
        <v>96</v>
      </c>
      <c r="E123" s="3" t="s">
        <v>20</v>
      </c>
      <c r="F123" s="4">
        <v>3.55</v>
      </c>
      <c r="G123" s="127">
        <v>0.25</v>
      </c>
      <c r="H123" s="128">
        <f t="shared" si="31"/>
        <v>2.6624999999999996</v>
      </c>
      <c r="I123" s="130">
        <v>8</v>
      </c>
      <c r="J123" s="6">
        <v>720</v>
      </c>
      <c r="K123" s="6">
        <v>90</v>
      </c>
      <c r="L123" s="8">
        <v>8424084006918</v>
      </c>
      <c r="M123" s="126" t="s">
        <v>421</v>
      </c>
      <c r="N123" s="159"/>
      <c r="O123" s="156">
        <f t="shared" si="32"/>
        <v>0</v>
      </c>
      <c r="P123" s="157">
        <f t="shared" si="14"/>
        <v>0</v>
      </c>
      <c r="Q123" s="126"/>
    </row>
    <row r="124" spans="2:17" ht="18">
      <c r="B124" s="44" t="s">
        <v>143</v>
      </c>
      <c r="C124" s="11">
        <v>231632</v>
      </c>
      <c r="D124" s="3">
        <v>32</v>
      </c>
      <c r="E124" s="3" t="s">
        <v>20</v>
      </c>
      <c r="F124" s="10">
        <v>5.56</v>
      </c>
      <c r="G124" s="127">
        <v>0.25</v>
      </c>
      <c r="H124" s="128">
        <f t="shared" si="16"/>
        <v>4.17</v>
      </c>
      <c r="I124" s="130">
        <v>12</v>
      </c>
      <c r="J124" s="6">
        <v>576</v>
      </c>
      <c r="K124" s="6">
        <v>48</v>
      </c>
      <c r="L124" s="8">
        <v>8424084020679</v>
      </c>
      <c r="M124" s="126" t="s">
        <v>421</v>
      </c>
      <c r="N124" s="159"/>
      <c r="O124" s="156">
        <f t="shared" si="32"/>
        <v>0</v>
      </c>
      <c r="P124" s="157">
        <f t="shared" si="14"/>
        <v>0</v>
      </c>
      <c r="Q124" s="126"/>
    </row>
    <row r="125" spans="2:17" ht="18">
      <c r="B125" s="44" t="s">
        <v>144</v>
      </c>
      <c r="C125" s="11">
        <v>231653</v>
      </c>
      <c r="D125" s="3">
        <v>1000</v>
      </c>
      <c r="E125" s="3" t="s">
        <v>9</v>
      </c>
      <c r="F125" s="10">
        <v>10.18</v>
      </c>
      <c r="G125" s="127">
        <v>0.25</v>
      </c>
      <c r="H125" s="128">
        <f t="shared" si="16"/>
        <v>7.6349999999999998</v>
      </c>
      <c r="I125" s="130">
        <v>6</v>
      </c>
      <c r="J125" s="6">
        <v>216</v>
      </c>
      <c r="K125" s="6">
        <v>36</v>
      </c>
      <c r="L125" s="8">
        <v>8424084021287</v>
      </c>
      <c r="M125" s="126" t="s">
        <v>421</v>
      </c>
      <c r="N125" s="159"/>
      <c r="O125" s="156">
        <f t="shared" si="32"/>
        <v>0</v>
      </c>
      <c r="P125" s="157">
        <f t="shared" si="14"/>
        <v>0</v>
      </c>
      <c r="Q125" s="126"/>
    </row>
    <row r="126" spans="2:17" ht="15" customHeight="1">
      <c r="B126" s="145" t="s">
        <v>145</v>
      </c>
      <c r="C126" s="141">
        <v>231094</v>
      </c>
      <c r="D126" s="140">
        <v>32</v>
      </c>
      <c r="E126" s="140" t="s">
        <v>20</v>
      </c>
      <c r="F126" s="4">
        <v>0.99</v>
      </c>
      <c r="G126" s="127">
        <v>0.25</v>
      </c>
      <c r="H126" s="128">
        <f t="shared" si="16"/>
        <v>0.74249999999999994</v>
      </c>
      <c r="I126" s="129">
        <v>24</v>
      </c>
      <c r="J126" s="149">
        <v>1800</v>
      </c>
      <c r="K126" s="149">
        <v>75</v>
      </c>
      <c r="L126" s="153">
        <v>8424084002750</v>
      </c>
      <c r="M126" s="151" t="s">
        <v>386</v>
      </c>
      <c r="N126" s="160"/>
      <c r="O126" s="154">
        <f>N126*I126</f>
        <v>0</v>
      </c>
      <c r="P126" s="155">
        <f t="shared" si="14"/>
        <v>0</v>
      </c>
      <c r="Q126" s="163" t="s">
        <v>428</v>
      </c>
    </row>
    <row r="127" spans="2:17" ht="15" customHeight="1">
      <c r="B127" s="26" t="s">
        <v>146</v>
      </c>
      <c r="C127" s="27">
        <v>231169</v>
      </c>
      <c r="D127" s="28">
        <v>100</v>
      </c>
      <c r="E127" s="28" t="s">
        <v>20</v>
      </c>
      <c r="F127" s="4">
        <v>4.99</v>
      </c>
      <c r="G127" s="127">
        <v>0.25</v>
      </c>
      <c r="H127" s="128">
        <f t="shared" si="16"/>
        <v>3.7425000000000002</v>
      </c>
      <c r="I127" s="129">
        <v>6</v>
      </c>
      <c r="J127" s="6">
        <v>432</v>
      </c>
      <c r="K127" s="6">
        <v>72</v>
      </c>
      <c r="L127" s="13">
        <v>8424084003801</v>
      </c>
      <c r="M127" s="126" t="s">
        <v>421</v>
      </c>
      <c r="N127" s="159"/>
      <c r="O127" s="156">
        <f t="shared" ref="O127:O129" si="33">N127*I127</f>
        <v>0</v>
      </c>
      <c r="P127" s="157">
        <f t="shared" si="14"/>
        <v>0</v>
      </c>
      <c r="Q127" s="126"/>
    </row>
    <row r="128" spans="2:17" ht="15" customHeight="1">
      <c r="B128" s="26" t="s">
        <v>147</v>
      </c>
      <c r="C128" s="31" t="s">
        <v>148</v>
      </c>
      <c r="D128" s="28">
        <v>200</v>
      </c>
      <c r="E128" s="28" t="s">
        <v>20</v>
      </c>
      <c r="F128" s="4">
        <v>7.99</v>
      </c>
      <c r="G128" s="127">
        <v>0.25</v>
      </c>
      <c r="H128" s="128">
        <f t="shared" si="16"/>
        <v>5.9924999999999997</v>
      </c>
      <c r="I128" s="129">
        <v>6</v>
      </c>
      <c r="J128" s="6">
        <v>216</v>
      </c>
      <c r="K128" s="6">
        <v>36</v>
      </c>
      <c r="L128" s="13">
        <v>8424084005386</v>
      </c>
      <c r="M128" s="126" t="s">
        <v>421</v>
      </c>
      <c r="N128" s="159"/>
      <c r="O128" s="156">
        <f t="shared" si="33"/>
        <v>0</v>
      </c>
      <c r="P128" s="157">
        <f t="shared" si="14"/>
        <v>0</v>
      </c>
      <c r="Q128" s="126"/>
    </row>
    <row r="129" spans="2:17" ht="18">
      <c r="B129" s="45" t="s">
        <v>149</v>
      </c>
      <c r="C129" s="31">
        <v>231122</v>
      </c>
      <c r="D129" s="28">
        <v>24</v>
      </c>
      <c r="E129" s="28" t="s">
        <v>20</v>
      </c>
      <c r="F129" s="10">
        <v>2.39</v>
      </c>
      <c r="G129" s="127">
        <v>0.25</v>
      </c>
      <c r="H129" s="128">
        <f t="shared" si="16"/>
        <v>1.7925</v>
      </c>
      <c r="I129" s="129">
        <v>24</v>
      </c>
      <c r="J129" s="6">
        <v>2160</v>
      </c>
      <c r="K129" s="6">
        <v>90</v>
      </c>
      <c r="L129" s="13">
        <v>8424084003078</v>
      </c>
      <c r="M129" s="126" t="s">
        <v>421</v>
      </c>
      <c r="N129" s="159"/>
      <c r="O129" s="156">
        <f t="shared" si="33"/>
        <v>0</v>
      </c>
      <c r="P129" s="157">
        <f t="shared" si="14"/>
        <v>0</v>
      </c>
      <c r="Q129" s="126"/>
    </row>
    <row r="130" spans="2:17" ht="15" customHeight="1">
      <c r="B130" s="168" t="s">
        <v>150</v>
      </c>
      <c r="C130" s="168"/>
      <c r="D130" s="168"/>
      <c r="E130" s="168"/>
      <c r="F130" s="168"/>
      <c r="G130" s="168"/>
      <c r="H130" s="168"/>
      <c r="I130" s="168"/>
      <c r="J130" s="168"/>
      <c r="K130" s="168"/>
      <c r="L130" s="169"/>
      <c r="M130" s="169"/>
      <c r="N130" s="170"/>
      <c r="O130" s="169"/>
      <c r="P130" s="169"/>
      <c r="Q130" s="169"/>
    </row>
    <row r="131" spans="2:17" ht="15" customHeight="1">
      <c r="B131" s="138" t="s">
        <v>151</v>
      </c>
      <c r="C131" s="139">
        <v>231198</v>
      </c>
      <c r="D131" s="140">
        <v>1000</v>
      </c>
      <c r="E131" s="140" t="s">
        <v>53</v>
      </c>
      <c r="F131" s="4">
        <v>6.1097999999999999</v>
      </c>
      <c r="G131" s="127">
        <v>0.25</v>
      </c>
      <c r="H131" s="128">
        <f t="shared" ref="H131:H133" si="34">F131*(1-G131)</f>
        <v>4.5823499999999999</v>
      </c>
      <c r="I131" s="129">
        <v>12</v>
      </c>
      <c r="J131" s="149">
        <v>720</v>
      </c>
      <c r="K131" s="149">
        <v>60</v>
      </c>
      <c r="L131" s="153">
        <v>8424084004396</v>
      </c>
      <c r="M131" s="151" t="s">
        <v>387</v>
      </c>
      <c r="N131" s="160"/>
      <c r="O131" s="154">
        <f>N131*I131</f>
        <v>0</v>
      </c>
      <c r="P131" s="155">
        <f t="shared" si="14"/>
        <v>0</v>
      </c>
      <c r="Q131" s="151" t="s">
        <v>428</v>
      </c>
    </row>
    <row r="132" spans="2:17" ht="15" customHeight="1">
      <c r="B132" s="26" t="s">
        <v>152</v>
      </c>
      <c r="C132" s="27">
        <v>231203</v>
      </c>
      <c r="D132" s="28">
        <v>1000</v>
      </c>
      <c r="E132" s="28" t="s">
        <v>53</v>
      </c>
      <c r="F132" s="4">
        <v>5.9058000000000002</v>
      </c>
      <c r="G132" s="127">
        <v>0.25</v>
      </c>
      <c r="H132" s="128">
        <f t="shared" si="34"/>
        <v>4.4293500000000003</v>
      </c>
      <c r="I132" s="129">
        <v>12</v>
      </c>
      <c r="J132" s="6">
        <v>600</v>
      </c>
      <c r="K132" s="6">
        <v>50</v>
      </c>
      <c r="L132" s="13">
        <v>8424084004730</v>
      </c>
      <c r="M132" s="126" t="s">
        <v>421</v>
      </c>
      <c r="N132" s="159"/>
      <c r="O132" s="156">
        <f t="shared" ref="O132:O133" si="35">N132*I132</f>
        <v>0</v>
      </c>
      <c r="P132" s="157">
        <f t="shared" si="14"/>
        <v>0</v>
      </c>
      <c r="Q132" s="126"/>
    </row>
    <row r="133" spans="2:17" ht="15" customHeight="1">
      <c r="B133" s="26" t="s">
        <v>153</v>
      </c>
      <c r="C133" s="27">
        <v>231558</v>
      </c>
      <c r="D133" s="28">
        <v>1000</v>
      </c>
      <c r="E133" s="28" t="s">
        <v>53</v>
      </c>
      <c r="F133" s="4">
        <v>7.99</v>
      </c>
      <c r="G133" s="127">
        <v>0.25</v>
      </c>
      <c r="H133" s="128">
        <f t="shared" si="34"/>
        <v>5.9924999999999997</v>
      </c>
      <c r="I133" s="129">
        <v>12</v>
      </c>
      <c r="J133" s="6">
        <v>600</v>
      </c>
      <c r="K133" s="6">
        <v>50</v>
      </c>
      <c r="L133" s="13">
        <v>8424084004747</v>
      </c>
      <c r="M133" s="126" t="s">
        <v>421</v>
      </c>
      <c r="N133" s="159"/>
      <c r="O133" s="156">
        <f t="shared" si="35"/>
        <v>0</v>
      </c>
      <c r="P133" s="157">
        <f t="shared" si="14"/>
        <v>0</v>
      </c>
      <c r="Q133" s="126"/>
    </row>
    <row r="134" spans="2:17" ht="15" customHeight="1">
      <c r="B134" s="138" t="s">
        <v>154</v>
      </c>
      <c r="C134" s="139">
        <v>231448</v>
      </c>
      <c r="D134" s="140">
        <v>1000</v>
      </c>
      <c r="E134" s="140" t="s">
        <v>53</v>
      </c>
      <c r="F134" s="4">
        <v>6.3953999999999995</v>
      </c>
      <c r="G134" s="127">
        <v>0.25</v>
      </c>
      <c r="H134" s="128">
        <f t="shared" si="16"/>
        <v>4.7965499999999999</v>
      </c>
      <c r="I134" s="129">
        <v>12</v>
      </c>
      <c r="J134" s="149">
        <v>720</v>
      </c>
      <c r="K134" s="149">
        <v>60</v>
      </c>
      <c r="L134" s="153">
        <v>8424084001111</v>
      </c>
      <c r="M134" s="151" t="s">
        <v>388</v>
      </c>
      <c r="N134" s="160"/>
      <c r="O134" s="154">
        <f t="shared" ref="O134:O135" si="36">N134*I134</f>
        <v>0</v>
      </c>
      <c r="P134" s="155">
        <f t="shared" si="14"/>
        <v>0</v>
      </c>
      <c r="Q134" s="151" t="s">
        <v>428</v>
      </c>
    </row>
    <row r="135" spans="2:17" ht="15" customHeight="1">
      <c r="B135" s="138" t="s">
        <v>155</v>
      </c>
      <c r="C135" s="139">
        <v>231112</v>
      </c>
      <c r="D135" s="140" t="s">
        <v>156</v>
      </c>
      <c r="E135" s="140" t="s">
        <v>53</v>
      </c>
      <c r="F135" s="4">
        <v>4.0697999999999999</v>
      </c>
      <c r="G135" s="127">
        <v>0.25</v>
      </c>
      <c r="H135" s="128">
        <f t="shared" si="16"/>
        <v>3.0523499999999997</v>
      </c>
      <c r="I135" s="129">
        <v>12</v>
      </c>
      <c r="J135" s="149">
        <v>1248</v>
      </c>
      <c r="K135" s="149">
        <v>104</v>
      </c>
      <c r="L135" s="153">
        <v>8424084003023</v>
      </c>
      <c r="M135" s="151" t="s">
        <v>389</v>
      </c>
      <c r="N135" s="160"/>
      <c r="O135" s="154">
        <f t="shared" si="36"/>
        <v>0</v>
      </c>
      <c r="P135" s="155">
        <f t="shared" si="14"/>
        <v>0</v>
      </c>
      <c r="Q135" s="151" t="s">
        <v>428</v>
      </c>
    </row>
    <row r="136" spans="2:17" ht="15" customHeight="1">
      <c r="B136" s="26" t="s">
        <v>157</v>
      </c>
      <c r="C136" s="27">
        <v>231427</v>
      </c>
      <c r="D136" s="28">
        <v>1000</v>
      </c>
      <c r="E136" s="28" t="s">
        <v>53</v>
      </c>
      <c r="F136" s="4">
        <v>5.2530000000000001</v>
      </c>
      <c r="G136" s="127">
        <v>0.25</v>
      </c>
      <c r="H136" s="128">
        <f t="shared" si="16"/>
        <v>3.9397500000000001</v>
      </c>
      <c r="I136" s="129">
        <v>12</v>
      </c>
      <c r="J136" s="6">
        <v>720</v>
      </c>
      <c r="K136" s="6">
        <v>60</v>
      </c>
      <c r="L136" s="13">
        <v>8424084007311</v>
      </c>
      <c r="M136" s="126" t="s">
        <v>421</v>
      </c>
      <c r="N136" s="159"/>
      <c r="O136" s="156">
        <f>N136*I136</f>
        <v>0</v>
      </c>
      <c r="P136" s="157">
        <f t="shared" si="14"/>
        <v>0</v>
      </c>
      <c r="Q136" s="126"/>
    </row>
    <row r="137" spans="2:17" ht="15" customHeight="1">
      <c r="B137" s="168" t="s">
        <v>158</v>
      </c>
      <c r="C137" s="168"/>
      <c r="D137" s="168"/>
      <c r="E137" s="168"/>
      <c r="F137" s="168"/>
      <c r="G137" s="168"/>
      <c r="H137" s="168"/>
      <c r="I137" s="168"/>
      <c r="J137" s="168"/>
      <c r="K137" s="168"/>
      <c r="L137" s="169"/>
      <c r="M137" s="169"/>
      <c r="N137" s="170"/>
      <c r="O137" s="169"/>
      <c r="P137" s="169"/>
      <c r="Q137" s="169"/>
    </row>
    <row r="138" spans="2:17" ht="18">
      <c r="B138" s="145" t="s">
        <v>159</v>
      </c>
      <c r="C138" s="141">
        <v>231242</v>
      </c>
      <c r="D138" s="140" t="s">
        <v>160</v>
      </c>
      <c r="E138" s="140" t="s">
        <v>20</v>
      </c>
      <c r="F138" s="10">
        <v>9.9600000000000009</v>
      </c>
      <c r="G138" s="127">
        <v>0.25</v>
      </c>
      <c r="H138" s="128">
        <f t="shared" ref="H138:H140" si="37">F138*(1-G138)</f>
        <v>7.4700000000000006</v>
      </c>
      <c r="I138" s="129">
        <v>6</v>
      </c>
      <c r="J138" s="149">
        <v>750</v>
      </c>
      <c r="K138" s="149">
        <v>125</v>
      </c>
      <c r="L138" s="153">
        <v>8424084005027</v>
      </c>
      <c r="M138" s="151" t="s">
        <v>390</v>
      </c>
      <c r="N138" s="160"/>
      <c r="O138" s="154">
        <f t="shared" ref="O138:O142" si="38">N138*I138</f>
        <v>0</v>
      </c>
      <c r="P138" s="155">
        <f t="shared" si="14"/>
        <v>0</v>
      </c>
      <c r="Q138" s="163" t="s">
        <v>428</v>
      </c>
    </row>
    <row r="139" spans="2:17" ht="18">
      <c r="B139" s="145" t="s">
        <v>161</v>
      </c>
      <c r="C139" s="141">
        <v>231243</v>
      </c>
      <c r="D139" s="140" t="s">
        <v>160</v>
      </c>
      <c r="E139" s="140" t="s">
        <v>20</v>
      </c>
      <c r="F139" s="10">
        <v>10.27</v>
      </c>
      <c r="G139" s="127">
        <v>0.25</v>
      </c>
      <c r="H139" s="128">
        <f t="shared" si="37"/>
        <v>7.7024999999999997</v>
      </c>
      <c r="I139" s="129">
        <v>6</v>
      </c>
      <c r="J139" s="149">
        <v>900</v>
      </c>
      <c r="K139" s="149">
        <v>150</v>
      </c>
      <c r="L139" s="153">
        <v>8424084005034</v>
      </c>
      <c r="M139" s="151" t="s">
        <v>391</v>
      </c>
      <c r="N139" s="160"/>
      <c r="O139" s="154">
        <f t="shared" si="38"/>
        <v>0</v>
      </c>
      <c r="P139" s="155">
        <f t="shared" si="14"/>
        <v>0</v>
      </c>
      <c r="Q139" s="163" t="s">
        <v>428</v>
      </c>
    </row>
    <row r="140" spans="2:17" ht="18">
      <c r="B140" s="145" t="s">
        <v>162</v>
      </c>
      <c r="C140" s="141">
        <v>231244</v>
      </c>
      <c r="D140" s="140" t="s">
        <v>160</v>
      </c>
      <c r="E140" s="140" t="s">
        <v>20</v>
      </c>
      <c r="F140" s="10">
        <v>11.14</v>
      </c>
      <c r="G140" s="127">
        <v>0.25</v>
      </c>
      <c r="H140" s="128">
        <f t="shared" si="37"/>
        <v>8.3550000000000004</v>
      </c>
      <c r="I140" s="129">
        <v>6</v>
      </c>
      <c r="J140" s="149">
        <v>900</v>
      </c>
      <c r="K140" s="149">
        <v>150</v>
      </c>
      <c r="L140" s="153">
        <v>8424084005041</v>
      </c>
      <c r="M140" s="151" t="s">
        <v>392</v>
      </c>
      <c r="N140" s="160"/>
      <c r="O140" s="154">
        <f t="shared" si="38"/>
        <v>0</v>
      </c>
      <c r="P140" s="155">
        <f t="shared" si="14"/>
        <v>0</v>
      </c>
      <c r="Q140" s="163" t="s">
        <v>428</v>
      </c>
    </row>
    <row r="141" spans="2:17" ht="18">
      <c r="B141" s="44" t="s">
        <v>163</v>
      </c>
      <c r="C141" s="11">
        <v>231327</v>
      </c>
      <c r="D141" s="3" t="s">
        <v>160</v>
      </c>
      <c r="E141" s="3" t="s">
        <v>20</v>
      </c>
      <c r="F141" s="10">
        <v>12.31</v>
      </c>
      <c r="G141" s="127">
        <v>0.25</v>
      </c>
      <c r="H141" s="128">
        <f t="shared" ref="H141:H145" si="39">F141*(1-G141)</f>
        <v>9.2324999999999999</v>
      </c>
      <c r="I141" s="129">
        <v>6</v>
      </c>
      <c r="J141" s="6">
        <v>720</v>
      </c>
      <c r="K141" s="6">
        <v>120</v>
      </c>
      <c r="L141" s="13">
        <v>8424084006048</v>
      </c>
      <c r="M141" s="126" t="s">
        <v>421</v>
      </c>
      <c r="N141" s="159"/>
      <c r="O141" s="156">
        <f t="shared" si="38"/>
        <v>0</v>
      </c>
      <c r="P141" s="157">
        <f t="shared" ref="P141:P204" si="40">O141*H141</f>
        <v>0</v>
      </c>
      <c r="Q141" s="126"/>
    </row>
    <row r="142" spans="2:17" ht="18">
      <c r="B142" s="44" t="s">
        <v>164</v>
      </c>
      <c r="C142" s="11">
        <v>231580</v>
      </c>
      <c r="D142" s="3" t="s">
        <v>160</v>
      </c>
      <c r="E142" s="3" t="s">
        <v>20</v>
      </c>
      <c r="F142" s="10">
        <v>17.04</v>
      </c>
      <c r="G142" s="127">
        <v>0.25</v>
      </c>
      <c r="H142" s="128">
        <f t="shared" si="39"/>
        <v>12.78</v>
      </c>
      <c r="I142" s="129">
        <v>6</v>
      </c>
      <c r="J142" s="6">
        <v>600</v>
      </c>
      <c r="K142" s="6">
        <v>100</v>
      </c>
      <c r="L142" s="13">
        <v>8424084009568</v>
      </c>
      <c r="M142" s="126" t="s">
        <v>421</v>
      </c>
      <c r="N142" s="159"/>
      <c r="O142" s="156">
        <f t="shared" si="38"/>
        <v>0</v>
      </c>
      <c r="P142" s="157">
        <f t="shared" si="40"/>
        <v>0</v>
      </c>
      <c r="Q142" s="126"/>
    </row>
    <row r="143" spans="2:17" ht="18">
      <c r="B143" s="146" t="s">
        <v>165</v>
      </c>
      <c r="C143" s="142">
        <v>231331</v>
      </c>
      <c r="D143" s="137">
        <v>1</v>
      </c>
      <c r="E143" s="137" t="s">
        <v>20</v>
      </c>
      <c r="F143" s="10">
        <v>7.92</v>
      </c>
      <c r="G143" s="127">
        <v>0.25</v>
      </c>
      <c r="H143" s="128">
        <f t="shared" si="39"/>
        <v>5.9399999999999995</v>
      </c>
      <c r="I143" s="129">
        <v>6</v>
      </c>
      <c r="J143" s="149">
        <v>1500</v>
      </c>
      <c r="K143" s="149">
        <v>250</v>
      </c>
      <c r="L143" s="153">
        <v>8424084006208</v>
      </c>
      <c r="M143" s="151" t="s">
        <v>393</v>
      </c>
      <c r="N143" s="160"/>
      <c r="O143" s="154">
        <f t="shared" ref="O143:O145" si="41">N143*I143</f>
        <v>0</v>
      </c>
      <c r="P143" s="155">
        <f t="shared" si="40"/>
        <v>0</v>
      </c>
      <c r="Q143" s="163" t="s">
        <v>428</v>
      </c>
    </row>
    <row r="144" spans="2:17" ht="18">
      <c r="B144" s="146" t="s">
        <v>166</v>
      </c>
      <c r="C144" s="142">
        <v>231581</v>
      </c>
      <c r="D144" s="137">
        <v>1</v>
      </c>
      <c r="E144" s="137" t="s">
        <v>20</v>
      </c>
      <c r="F144" s="10">
        <v>8.99</v>
      </c>
      <c r="G144" s="127">
        <v>0.25</v>
      </c>
      <c r="H144" s="128">
        <f t="shared" si="39"/>
        <v>6.7424999999999997</v>
      </c>
      <c r="I144" s="129">
        <v>6</v>
      </c>
      <c r="J144" s="149">
        <v>1176</v>
      </c>
      <c r="K144" s="149">
        <v>196</v>
      </c>
      <c r="L144" s="153">
        <v>8424084009575</v>
      </c>
      <c r="M144" s="151" t="s">
        <v>394</v>
      </c>
      <c r="N144" s="160"/>
      <c r="O144" s="154">
        <f t="shared" si="41"/>
        <v>0</v>
      </c>
      <c r="P144" s="155">
        <f t="shared" si="40"/>
        <v>0</v>
      </c>
      <c r="Q144" s="163" t="s">
        <v>428</v>
      </c>
    </row>
    <row r="145" spans="2:17" ht="18">
      <c r="B145" s="145" t="s">
        <v>167</v>
      </c>
      <c r="C145" s="141">
        <v>231295</v>
      </c>
      <c r="D145" s="140">
        <v>50</v>
      </c>
      <c r="E145" s="140" t="s">
        <v>53</v>
      </c>
      <c r="F145" s="10">
        <v>4.79</v>
      </c>
      <c r="G145" s="127">
        <v>0.25</v>
      </c>
      <c r="H145" s="128">
        <f t="shared" si="39"/>
        <v>3.5925000000000002</v>
      </c>
      <c r="I145" s="129">
        <v>12</v>
      </c>
      <c r="J145" s="149">
        <v>1344</v>
      </c>
      <c r="K145" s="149">
        <v>112</v>
      </c>
      <c r="L145" s="153">
        <v>8424084005560</v>
      </c>
      <c r="M145" s="151" t="s">
        <v>395</v>
      </c>
      <c r="N145" s="160"/>
      <c r="O145" s="154">
        <f t="shared" si="41"/>
        <v>0</v>
      </c>
      <c r="P145" s="155">
        <f t="shared" si="40"/>
        <v>0</v>
      </c>
      <c r="Q145" s="151" t="s">
        <v>428</v>
      </c>
    </row>
    <row r="146" spans="2:17" ht="15" customHeight="1">
      <c r="B146" s="168" t="s">
        <v>168</v>
      </c>
      <c r="C146" s="168"/>
      <c r="D146" s="168"/>
      <c r="E146" s="168"/>
      <c r="F146" s="168"/>
      <c r="G146" s="168"/>
      <c r="H146" s="168"/>
      <c r="I146" s="168"/>
      <c r="J146" s="168"/>
      <c r="K146" s="168"/>
      <c r="L146" s="169"/>
      <c r="M146" s="169"/>
      <c r="N146" s="170"/>
      <c r="O146" s="169"/>
      <c r="P146" s="169"/>
      <c r="Q146" s="169"/>
    </row>
    <row r="147" spans="2:17" ht="18">
      <c r="B147" s="138" t="s">
        <v>169</v>
      </c>
      <c r="C147" s="141" t="s">
        <v>170</v>
      </c>
      <c r="D147" s="140">
        <v>1.1000000000000001</v>
      </c>
      <c r="E147" s="140" t="s">
        <v>133</v>
      </c>
      <c r="F147" s="10">
        <v>3.99</v>
      </c>
      <c r="G147" s="127">
        <v>0.25</v>
      </c>
      <c r="H147" s="128">
        <f t="shared" ref="H147" si="42">F147*(1-G147)</f>
        <v>2.9925000000000002</v>
      </c>
      <c r="I147" s="129">
        <v>10</v>
      </c>
      <c r="J147" s="149">
        <v>800</v>
      </c>
      <c r="K147" s="149">
        <v>80</v>
      </c>
      <c r="L147" s="153">
        <v>8424084002767</v>
      </c>
      <c r="M147" s="151" t="s">
        <v>396</v>
      </c>
      <c r="N147" s="160"/>
      <c r="O147" s="154">
        <f>N147*I147</f>
        <v>0</v>
      </c>
      <c r="P147" s="155">
        <f t="shared" si="40"/>
        <v>0</v>
      </c>
      <c r="Q147" s="151" t="s">
        <v>428</v>
      </c>
    </row>
    <row r="148" spans="2:17" ht="18">
      <c r="B148" s="44" t="s">
        <v>171</v>
      </c>
      <c r="C148" s="11">
        <v>231195</v>
      </c>
      <c r="D148" s="3">
        <v>1</v>
      </c>
      <c r="E148" s="3" t="s">
        <v>20</v>
      </c>
      <c r="F148" s="10">
        <v>1.33</v>
      </c>
      <c r="G148" s="127">
        <v>0.25</v>
      </c>
      <c r="H148" s="128">
        <f t="shared" ref="H148:H150" si="43">F148*(1-G148)</f>
        <v>0.99750000000000005</v>
      </c>
      <c r="I148" s="130">
        <v>24</v>
      </c>
      <c r="J148" s="6">
        <v>3192</v>
      </c>
      <c r="K148" s="6">
        <v>133</v>
      </c>
      <c r="L148" s="8">
        <v>8424084004389</v>
      </c>
      <c r="M148" s="126" t="s">
        <v>421</v>
      </c>
      <c r="N148" s="159"/>
      <c r="O148" s="156">
        <f>N148*I148</f>
        <v>0</v>
      </c>
      <c r="P148" s="157">
        <f t="shared" si="40"/>
        <v>0</v>
      </c>
      <c r="Q148" s="126"/>
    </row>
    <row r="149" spans="2:17" ht="18">
      <c r="B149" s="146" t="s">
        <v>172</v>
      </c>
      <c r="C149" s="142">
        <v>231124</v>
      </c>
      <c r="D149" s="137">
        <v>18</v>
      </c>
      <c r="E149" s="137" t="s">
        <v>20</v>
      </c>
      <c r="F149" s="10">
        <v>2.39</v>
      </c>
      <c r="G149" s="127">
        <v>0.25</v>
      </c>
      <c r="H149" s="128">
        <f t="shared" si="43"/>
        <v>1.7925</v>
      </c>
      <c r="I149" s="130">
        <v>36</v>
      </c>
      <c r="J149" s="149">
        <v>2412</v>
      </c>
      <c r="K149" s="149">
        <v>67</v>
      </c>
      <c r="L149" s="143">
        <v>8424084003153</v>
      </c>
      <c r="M149" s="151" t="s">
        <v>397</v>
      </c>
      <c r="N149" s="160"/>
      <c r="O149" s="154">
        <f t="shared" ref="O149:O150" si="44">N149*I149</f>
        <v>0</v>
      </c>
      <c r="P149" s="155">
        <f t="shared" si="40"/>
        <v>0</v>
      </c>
      <c r="Q149" s="151" t="s">
        <v>428</v>
      </c>
    </row>
    <row r="150" spans="2:17" ht="18">
      <c r="B150" s="138" t="s">
        <v>173</v>
      </c>
      <c r="C150" s="139">
        <v>231246</v>
      </c>
      <c r="D150" s="140">
        <v>1</v>
      </c>
      <c r="E150" s="140" t="s">
        <v>20</v>
      </c>
      <c r="F150" s="10">
        <v>3.34</v>
      </c>
      <c r="G150" s="127">
        <v>0.25</v>
      </c>
      <c r="H150" s="128">
        <f t="shared" si="43"/>
        <v>2.5049999999999999</v>
      </c>
      <c r="I150" s="129">
        <v>24</v>
      </c>
      <c r="J150" s="149">
        <v>1008</v>
      </c>
      <c r="K150" s="149">
        <v>42</v>
      </c>
      <c r="L150" s="153">
        <v>8424084005102</v>
      </c>
      <c r="M150" s="151" t="s">
        <v>398</v>
      </c>
      <c r="N150" s="160"/>
      <c r="O150" s="154">
        <f t="shared" si="44"/>
        <v>0</v>
      </c>
      <c r="P150" s="155">
        <f t="shared" si="40"/>
        <v>0</v>
      </c>
      <c r="Q150" s="163" t="s">
        <v>428</v>
      </c>
    </row>
    <row r="151" spans="2:17" ht="15" customHeight="1">
      <c r="B151" s="168" t="s">
        <v>174</v>
      </c>
      <c r="C151" s="168"/>
      <c r="D151" s="168"/>
      <c r="E151" s="168"/>
      <c r="F151" s="168"/>
      <c r="G151" s="168"/>
      <c r="H151" s="168"/>
      <c r="I151" s="168"/>
      <c r="J151" s="168"/>
      <c r="K151" s="168"/>
      <c r="L151" s="169"/>
      <c r="M151" s="169"/>
      <c r="N151" s="170"/>
      <c r="O151" s="169"/>
      <c r="P151" s="169"/>
      <c r="Q151" s="169"/>
    </row>
    <row r="152" spans="2:17" ht="15" customHeight="1">
      <c r="B152" s="26" t="s">
        <v>175</v>
      </c>
      <c r="C152" s="27">
        <v>231096</v>
      </c>
      <c r="D152" s="28">
        <v>400</v>
      </c>
      <c r="E152" s="28" t="s">
        <v>53</v>
      </c>
      <c r="F152" s="4">
        <v>10.557</v>
      </c>
      <c r="G152" s="127">
        <v>0.25</v>
      </c>
      <c r="H152" s="128">
        <f t="shared" ref="H152:H155" si="45">F152*(1-G152)</f>
        <v>7.9177499999999998</v>
      </c>
      <c r="I152" s="129">
        <v>12</v>
      </c>
      <c r="J152" s="6">
        <v>1176</v>
      </c>
      <c r="K152" s="6">
        <v>98</v>
      </c>
      <c r="L152" s="13">
        <v>8424084002774</v>
      </c>
      <c r="M152" s="126" t="s">
        <v>421</v>
      </c>
      <c r="N152" s="159"/>
      <c r="O152" s="156">
        <f t="shared" ref="O152:O155" si="46">N152*I152</f>
        <v>0</v>
      </c>
      <c r="P152" s="157">
        <f t="shared" si="40"/>
        <v>0</v>
      </c>
      <c r="Q152" s="126"/>
    </row>
    <row r="153" spans="2:17" ht="15" customHeight="1">
      <c r="B153" s="26" t="s">
        <v>176</v>
      </c>
      <c r="C153" s="27">
        <v>231284</v>
      </c>
      <c r="D153" s="28">
        <v>400</v>
      </c>
      <c r="E153" s="28" t="s">
        <v>53</v>
      </c>
      <c r="F153" s="4">
        <v>10.557</v>
      </c>
      <c r="G153" s="127">
        <v>0.25</v>
      </c>
      <c r="H153" s="128">
        <f t="shared" si="45"/>
        <v>7.9177499999999998</v>
      </c>
      <c r="I153" s="129">
        <v>12</v>
      </c>
      <c r="J153" s="6">
        <v>1176</v>
      </c>
      <c r="K153" s="6">
        <v>98</v>
      </c>
      <c r="L153" s="13">
        <v>8424084005379</v>
      </c>
      <c r="M153" s="126" t="s">
        <v>421</v>
      </c>
      <c r="N153" s="159"/>
      <c r="O153" s="156">
        <f t="shared" si="46"/>
        <v>0</v>
      </c>
      <c r="P153" s="157">
        <f t="shared" si="40"/>
        <v>0</v>
      </c>
      <c r="Q153" s="126"/>
    </row>
    <row r="154" spans="2:17" ht="15" customHeight="1">
      <c r="B154" s="26" t="s">
        <v>177</v>
      </c>
      <c r="C154" s="27">
        <v>231194</v>
      </c>
      <c r="D154" s="28">
        <v>300</v>
      </c>
      <c r="E154" s="28" t="s">
        <v>53</v>
      </c>
      <c r="F154" s="4">
        <v>4.335</v>
      </c>
      <c r="G154" s="127">
        <v>0.25</v>
      </c>
      <c r="H154" s="128">
        <f t="shared" si="45"/>
        <v>3.2512499999999998</v>
      </c>
      <c r="I154" s="129">
        <v>12</v>
      </c>
      <c r="J154" s="6">
        <v>1200</v>
      </c>
      <c r="K154" s="6">
        <v>100</v>
      </c>
      <c r="L154" s="13">
        <v>8424084004372</v>
      </c>
      <c r="M154" s="126" t="s">
        <v>421</v>
      </c>
      <c r="N154" s="159"/>
      <c r="O154" s="156">
        <f t="shared" si="46"/>
        <v>0</v>
      </c>
      <c r="P154" s="157">
        <f t="shared" si="40"/>
        <v>0</v>
      </c>
      <c r="Q154" s="126"/>
    </row>
    <row r="155" spans="2:17" ht="15" customHeight="1">
      <c r="B155" s="26" t="s">
        <v>178</v>
      </c>
      <c r="C155" s="27">
        <v>231297</v>
      </c>
      <c r="D155" s="28">
        <v>290</v>
      </c>
      <c r="E155" s="28" t="s">
        <v>53</v>
      </c>
      <c r="F155" s="4">
        <v>10.098000000000001</v>
      </c>
      <c r="G155" s="127">
        <v>0.25</v>
      </c>
      <c r="H155" s="128">
        <f t="shared" si="45"/>
        <v>7.573500000000001</v>
      </c>
      <c r="I155" s="129">
        <v>12</v>
      </c>
      <c r="J155" s="6">
        <v>1200</v>
      </c>
      <c r="K155" s="6">
        <v>100</v>
      </c>
      <c r="L155" s="13">
        <v>8424084005812</v>
      </c>
      <c r="M155" s="126" t="s">
        <v>421</v>
      </c>
      <c r="N155" s="159"/>
      <c r="O155" s="156">
        <f t="shared" si="46"/>
        <v>0</v>
      </c>
      <c r="P155" s="157">
        <f t="shared" si="40"/>
        <v>0</v>
      </c>
      <c r="Q155" s="126"/>
    </row>
    <row r="156" spans="2:17" ht="15" customHeight="1">
      <c r="B156" s="168" t="s">
        <v>179</v>
      </c>
      <c r="C156" s="168"/>
      <c r="D156" s="168"/>
      <c r="E156" s="168"/>
      <c r="F156" s="168"/>
      <c r="G156" s="168"/>
      <c r="H156" s="168"/>
      <c r="I156" s="168"/>
      <c r="J156" s="168"/>
      <c r="K156" s="168"/>
      <c r="L156" s="169"/>
      <c r="M156" s="169"/>
      <c r="N156" s="170"/>
      <c r="O156" s="169"/>
      <c r="P156" s="169"/>
      <c r="Q156" s="169"/>
    </row>
    <row r="157" spans="2:17" ht="15" customHeight="1">
      <c r="B157" s="146" t="s">
        <v>180</v>
      </c>
      <c r="C157" s="136">
        <v>231590</v>
      </c>
      <c r="D157" s="137">
        <v>1</v>
      </c>
      <c r="E157" s="137" t="s">
        <v>20</v>
      </c>
      <c r="F157" s="4">
        <v>6.8238000000000003</v>
      </c>
      <c r="G157" s="127">
        <v>0.25</v>
      </c>
      <c r="H157" s="128">
        <f t="shared" ref="H157:H161" si="47">F157*(1-G157)</f>
        <v>5.1178500000000007</v>
      </c>
      <c r="I157" s="130">
        <v>6</v>
      </c>
      <c r="J157" s="149">
        <v>336</v>
      </c>
      <c r="K157" s="149">
        <v>56</v>
      </c>
      <c r="L157" s="143">
        <v>8424084009766</v>
      </c>
      <c r="M157" s="151" t="s">
        <v>399</v>
      </c>
      <c r="N157" s="160"/>
      <c r="O157" s="154">
        <f t="shared" ref="O157:O161" si="48">N157*I157</f>
        <v>0</v>
      </c>
      <c r="P157" s="155">
        <f t="shared" si="40"/>
        <v>0</v>
      </c>
      <c r="Q157" s="151" t="s">
        <v>428</v>
      </c>
    </row>
    <row r="158" spans="2:17" ht="15" customHeight="1">
      <c r="B158" s="145" t="s">
        <v>181</v>
      </c>
      <c r="C158" s="142">
        <v>231541</v>
      </c>
      <c r="D158" s="140">
        <v>1</v>
      </c>
      <c r="E158" s="140" t="s">
        <v>20</v>
      </c>
      <c r="F158" s="4">
        <v>7.1298000000000004</v>
      </c>
      <c r="G158" s="127">
        <v>0.25</v>
      </c>
      <c r="H158" s="128">
        <f t="shared" si="47"/>
        <v>5.3473500000000005</v>
      </c>
      <c r="I158" s="129">
        <v>6</v>
      </c>
      <c r="J158" s="149">
        <v>252</v>
      </c>
      <c r="K158" s="149">
        <v>42</v>
      </c>
      <c r="L158" s="153">
        <v>8424084008820</v>
      </c>
      <c r="M158" s="151" t="s">
        <v>400</v>
      </c>
      <c r="N158" s="160"/>
      <c r="O158" s="154">
        <f t="shared" si="48"/>
        <v>0</v>
      </c>
      <c r="P158" s="155">
        <f t="shared" si="40"/>
        <v>0</v>
      </c>
      <c r="Q158" s="151" t="s">
        <v>428</v>
      </c>
    </row>
    <row r="159" spans="2:17" ht="15" customHeight="1">
      <c r="B159" s="145" t="s">
        <v>182</v>
      </c>
      <c r="C159" s="141">
        <v>231540</v>
      </c>
      <c r="D159" s="140">
        <v>1</v>
      </c>
      <c r="E159" s="140" t="s">
        <v>20</v>
      </c>
      <c r="F159" s="4">
        <v>7.3338000000000001</v>
      </c>
      <c r="G159" s="127">
        <v>0.25</v>
      </c>
      <c r="H159" s="128">
        <f t="shared" si="47"/>
        <v>5.5003500000000001</v>
      </c>
      <c r="I159" s="129">
        <v>6</v>
      </c>
      <c r="J159" s="149">
        <v>252</v>
      </c>
      <c r="K159" s="149">
        <v>42</v>
      </c>
      <c r="L159" s="153">
        <v>8424084008813</v>
      </c>
      <c r="M159" s="151" t="s">
        <v>401</v>
      </c>
      <c r="N159" s="160"/>
      <c r="O159" s="154">
        <f t="shared" si="48"/>
        <v>0</v>
      </c>
      <c r="P159" s="155">
        <f t="shared" si="40"/>
        <v>0</v>
      </c>
      <c r="Q159" s="151" t="s">
        <v>428</v>
      </c>
    </row>
    <row r="160" spans="2:17" ht="15" customHeight="1">
      <c r="B160" s="45" t="s">
        <v>183</v>
      </c>
      <c r="C160" s="31">
        <v>231542</v>
      </c>
      <c r="D160" s="28">
        <v>1</v>
      </c>
      <c r="E160" s="28" t="s">
        <v>20</v>
      </c>
      <c r="F160" s="4">
        <v>7.16</v>
      </c>
      <c r="G160" s="127">
        <v>0.25</v>
      </c>
      <c r="H160" s="128">
        <f t="shared" si="47"/>
        <v>5.37</v>
      </c>
      <c r="I160" s="129">
        <v>6</v>
      </c>
      <c r="J160" s="6">
        <v>252</v>
      </c>
      <c r="K160" s="6">
        <v>42</v>
      </c>
      <c r="L160" s="13">
        <v>8424084008837</v>
      </c>
      <c r="M160" s="126" t="s">
        <v>421</v>
      </c>
      <c r="N160" s="159"/>
      <c r="O160" s="156">
        <f t="shared" si="48"/>
        <v>0</v>
      </c>
      <c r="P160" s="157">
        <f t="shared" si="40"/>
        <v>0</v>
      </c>
      <c r="Q160" s="126"/>
    </row>
    <row r="161" spans="2:17" ht="15" customHeight="1">
      <c r="B161" s="45" t="s">
        <v>184</v>
      </c>
      <c r="C161" s="11">
        <v>231543</v>
      </c>
      <c r="D161" s="28">
        <v>1</v>
      </c>
      <c r="E161" s="28" t="s">
        <v>20</v>
      </c>
      <c r="F161" s="4">
        <v>7.64</v>
      </c>
      <c r="G161" s="127">
        <v>0.25</v>
      </c>
      <c r="H161" s="128">
        <f t="shared" si="47"/>
        <v>5.7299999999999995</v>
      </c>
      <c r="I161" s="129">
        <v>6</v>
      </c>
      <c r="J161" s="6">
        <v>168</v>
      </c>
      <c r="K161" s="6">
        <v>28</v>
      </c>
      <c r="L161" s="13">
        <v>8424084008844</v>
      </c>
      <c r="M161" s="126" t="s">
        <v>421</v>
      </c>
      <c r="N161" s="159"/>
      <c r="O161" s="156">
        <f t="shared" si="48"/>
        <v>0</v>
      </c>
      <c r="P161" s="157">
        <f t="shared" si="40"/>
        <v>0</v>
      </c>
      <c r="Q161" s="126"/>
    </row>
    <row r="162" spans="2:17" ht="18">
      <c r="B162" s="146" t="s">
        <v>185</v>
      </c>
      <c r="C162" s="142">
        <v>231544</v>
      </c>
      <c r="D162" s="137">
        <v>1</v>
      </c>
      <c r="E162" s="137" t="s">
        <v>20</v>
      </c>
      <c r="F162" s="10">
        <v>12.79</v>
      </c>
      <c r="G162" s="127">
        <v>0.25</v>
      </c>
      <c r="H162" s="128">
        <f t="shared" ref="H162:H202" si="49">F162*(1-G162)</f>
        <v>9.5924999999999994</v>
      </c>
      <c r="I162" s="129">
        <v>6</v>
      </c>
      <c r="J162" s="149">
        <v>270</v>
      </c>
      <c r="K162" s="149">
        <v>45</v>
      </c>
      <c r="L162" s="153">
        <v>8424084008851</v>
      </c>
      <c r="M162" s="151" t="s">
        <v>402</v>
      </c>
      <c r="N162" s="160"/>
      <c r="O162" s="154">
        <f>N162*I162</f>
        <v>0</v>
      </c>
      <c r="P162" s="155">
        <f t="shared" si="40"/>
        <v>0</v>
      </c>
      <c r="Q162" s="151" t="s">
        <v>428</v>
      </c>
    </row>
    <row r="163" spans="2:17" ht="15" customHeight="1">
      <c r="B163" s="44" t="s">
        <v>186</v>
      </c>
      <c r="C163" s="11">
        <v>231591</v>
      </c>
      <c r="D163" s="3">
        <v>1</v>
      </c>
      <c r="E163" s="3" t="s">
        <v>20</v>
      </c>
      <c r="F163" s="4">
        <v>20.338800000000003</v>
      </c>
      <c r="G163" s="127">
        <v>0.25</v>
      </c>
      <c r="H163" s="128">
        <f t="shared" si="49"/>
        <v>15.254100000000001</v>
      </c>
      <c r="I163" s="129">
        <v>6</v>
      </c>
      <c r="J163" s="6">
        <v>72</v>
      </c>
      <c r="K163" s="6">
        <v>12</v>
      </c>
      <c r="L163" s="13">
        <v>8424084009773</v>
      </c>
      <c r="M163" s="126" t="s">
        <v>421</v>
      </c>
      <c r="N163" s="159"/>
      <c r="O163" s="156">
        <f>N163*I163</f>
        <v>0</v>
      </c>
      <c r="P163" s="157">
        <f t="shared" si="40"/>
        <v>0</v>
      </c>
      <c r="Q163" s="126"/>
    </row>
    <row r="164" spans="2:17" ht="15" customHeight="1">
      <c r="B164" s="146" t="s">
        <v>187</v>
      </c>
      <c r="C164" s="142">
        <v>231545</v>
      </c>
      <c r="D164" s="137">
        <v>1</v>
      </c>
      <c r="E164" s="137" t="s">
        <v>20</v>
      </c>
      <c r="F164" s="4">
        <v>20.787599999999998</v>
      </c>
      <c r="G164" s="127">
        <v>0.25</v>
      </c>
      <c r="H164" s="128">
        <f t="shared" si="49"/>
        <v>15.590699999999998</v>
      </c>
      <c r="I164" s="129">
        <v>6</v>
      </c>
      <c r="J164" s="149">
        <v>84</v>
      </c>
      <c r="K164" s="149">
        <v>14</v>
      </c>
      <c r="L164" s="153">
        <v>8424084008868</v>
      </c>
      <c r="M164" s="151" t="s">
        <v>403</v>
      </c>
      <c r="N164" s="160"/>
      <c r="O164" s="154">
        <f>N164*I164</f>
        <v>0</v>
      </c>
      <c r="P164" s="155">
        <f t="shared" si="40"/>
        <v>0</v>
      </c>
      <c r="Q164" s="151" t="s">
        <v>428</v>
      </c>
    </row>
    <row r="165" spans="2:17" ht="15" customHeight="1">
      <c r="B165" s="44" t="s">
        <v>188</v>
      </c>
      <c r="C165" s="11">
        <v>231546</v>
      </c>
      <c r="D165" s="3">
        <v>1</v>
      </c>
      <c r="E165" s="3" t="s">
        <v>20</v>
      </c>
      <c r="F165" s="4">
        <v>21.827999999999999</v>
      </c>
      <c r="G165" s="127">
        <v>0.25</v>
      </c>
      <c r="H165" s="128">
        <f t="shared" si="49"/>
        <v>16.370999999999999</v>
      </c>
      <c r="I165" s="129">
        <v>6</v>
      </c>
      <c r="J165" s="6">
        <v>60</v>
      </c>
      <c r="K165" s="6">
        <v>10</v>
      </c>
      <c r="L165" s="13">
        <v>8424084008875</v>
      </c>
      <c r="M165" s="126" t="s">
        <v>421</v>
      </c>
      <c r="N165" s="159"/>
      <c r="O165" s="156">
        <f>N165*I165</f>
        <v>0</v>
      </c>
      <c r="P165" s="157">
        <f t="shared" si="40"/>
        <v>0</v>
      </c>
      <c r="Q165" s="126"/>
    </row>
    <row r="166" spans="2:17" ht="18">
      <c r="B166" s="146" t="s">
        <v>189</v>
      </c>
      <c r="C166" s="142">
        <v>231547</v>
      </c>
      <c r="D166" s="137">
        <v>1</v>
      </c>
      <c r="E166" s="137" t="s">
        <v>20</v>
      </c>
      <c r="F166" s="10">
        <v>7.3</v>
      </c>
      <c r="G166" s="127">
        <v>0.25</v>
      </c>
      <c r="H166" s="128">
        <f t="shared" si="49"/>
        <v>5.4749999999999996</v>
      </c>
      <c r="I166" s="129">
        <v>50</v>
      </c>
      <c r="J166" s="149">
        <v>2000</v>
      </c>
      <c r="K166" s="149">
        <v>40</v>
      </c>
      <c r="L166" s="153">
        <v>8424084008882</v>
      </c>
      <c r="M166" s="151" t="s">
        <v>404</v>
      </c>
      <c r="N166" s="160"/>
      <c r="O166" s="154">
        <f t="shared" ref="O166:O168" si="50">N166*I166</f>
        <v>0</v>
      </c>
      <c r="P166" s="155">
        <f t="shared" si="40"/>
        <v>0</v>
      </c>
      <c r="Q166" s="163" t="s">
        <v>428</v>
      </c>
    </row>
    <row r="167" spans="2:17" ht="18">
      <c r="B167" s="146" t="s">
        <v>190</v>
      </c>
      <c r="C167" s="142">
        <v>231588</v>
      </c>
      <c r="D167" s="137">
        <v>1</v>
      </c>
      <c r="E167" s="137" t="s">
        <v>20</v>
      </c>
      <c r="F167" s="10">
        <v>6.55</v>
      </c>
      <c r="G167" s="127">
        <v>0.25</v>
      </c>
      <c r="H167" s="128">
        <f t="shared" si="49"/>
        <v>4.9124999999999996</v>
      </c>
      <c r="I167" s="129">
        <v>12</v>
      </c>
      <c r="J167" s="149">
        <v>1680</v>
      </c>
      <c r="K167" s="149">
        <v>140</v>
      </c>
      <c r="L167" s="153">
        <v>8424084009742</v>
      </c>
      <c r="M167" s="151" t="s">
        <v>405</v>
      </c>
      <c r="N167" s="160"/>
      <c r="O167" s="154">
        <f t="shared" si="50"/>
        <v>0</v>
      </c>
      <c r="P167" s="155">
        <f t="shared" si="40"/>
        <v>0</v>
      </c>
      <c r="Q167" s="151" t="s">
        <v>428</v>
      </c>
    </row>
    <row r="168" spans="2:17" ht="18">
      <c r="B168" s="146" t="s">
        <v>191</v>
      </c>
      <c r="C168" s="142">
        <v>231589</v>
      </c>
      <c r="D168" s="137">
        <v>1</v>
      </c>
      <c r="E168" s="137" t="s">
        <v>20</v>
      </c>
      <c r="F168" s="10">
        <v>5.99</v>
      </c>
      <c r="G168" s="127">
        <v>0.25</v>
      </c>
      <c r="H168" s="128">
        <f t="shared" si="49"/>
        <v>4.4924999999999997</v>
      </c>
      <c r="I168" s="129">
        <v>6</v>
      </c>
      <c r="J168" s="149">
        <v>576</v>
      </c>
      <c r="K168" s="149">
        <v>96</v>
      </c>
      <c r="L168" s="153">
        <v>8424084009759</v>
      </c>
      <c r="M168" s="151" t="s">
        <v>406</v>
      </c>
      <c r="N168" s="160"/>
      <c r="O168" s="154">
        <f t="shared" si="50"/>
        <v>0</v>
      </c>
      <c r="P168" s="155">
        <f t="shared" si="40"/>
        <v>0</v>
      </c>
      <c r="Q168" s="163" t="s">
        <v>428</v>
      </c>
    </row>
    <row r="169" spans="2:17" ht="15" customHeight="1">
      <c r="B169" s="168" t="s">
        <v>192</v>
      </c>
      <c r="C169" s="168"/>
      <c r="D169" s="168"/>
      <c r="E169" s="168"/>
      <c r="F169" s="168"/>
      <c r="G169" s="168"/>
      <c r="H169" s="168"/>
      <c r="I169" s="168"/>
      <c r="J169" s="168"/>
      <c r="K169" s="168"/>
      <c r="L169" s="169"/>
      <c r="M169" s="169"/>
      <c r="N169" s="170"/>
      <c r="O169" s="169"/>
      <c r="P169" s="169"/>
      <c r="Q169" s="169"/>
    </row>
    <row r="170" spans="2:17" ht="15" customHeight="1">
      <c r="B170" s="44" t="s">
        <v>193</v>
      </c>
      <c r="C170" s="11">
        <v>231438</v>
      </c>
      <c r="D170" s="3">
        <v>1.6</v>
      </c>
      <c r="E170" s="3" t="s">
        <v>133</v>
      </c>
      <c r="F170" s="4">
        <v>4.0697999999999999</v>
      </c>
      <c r="G170" s="127">
        <v>0.25</v>
      </c>
      <c r="H170" s="128">
        <f t="shared" ref="H170:H173" si="51">F170*(1-G170)</f>
        <v>3.0523499999999997</v>
      </c>
      <c r="I170" s="130">
        <v>10</v>
      </c>
      <c r="J170" s="6">
        <v>320</v>
      </c>
      <c r="K170" s="6">
        <v>32</v>
      </c>
      <c r="L170" s="8">
        <v>8424084007199</v>
      </c>
      <c r="M170" s="126" t="s">
        <v>421</v>
      </c>
      <c r="N170" s="159"/>
      <c r="O170" s="156">
        <f t="shared" ref="O170:O178" si="52">N170*I170</f>
        <v>0</v>
      </c>
      <c r="P170" s="157">
        <f t="shared" si="40"/>
        <v>0</v>
      </c>
      <c r="Q170" s="126"/>
    </row>
    <row r="171" spans="2:17" ht="15" customHeight="1">
      <c r="B171" s="44" t="s">
        <v>194</v>
      </c>
      <c r="C171" s="11">
        <v>231629</v>
      </c>
      <c r="D171" s="3">
        <v>1</v>
      </c>
      <c r="E171" s="3" t="s">
        <v>20</v>
      </c>
      <c r="F171" s="4">
        <v>5.0979600000000005</v>
      </c>
      <c r="G171" s="127">
        <v>0.25</v>
      </c>
      <c r="H171" s="128">
        <f t="shared" si="51"/>
        <v>3.8234700000000004</v>
      </c>
      <c r="I171" s="130">
        <v>3</v>
      </c>
      <c r="J171" s="6">
        <v>468</v>
      </c>
      <c r="K171" s="6">
        <v>156</v>
      </c>
      <c r="L171" s="8">
        <v>8424084020624</v>
      </c>
      <c r="M171" s="126" t="s">
        <v>421</v>
      </c>
      <c r="N171" s="159"/>
      <c r="O171" s="156">
        <f t="shared" si="52"/>
        <v>0</v>
      </c>
      <c r="P171" s="157">
        <f t="shared" si="40"/>
        <v>0</v>
      </c>
      <c r="Q171" s="126"/>
    </row>
    <row r="172" spans="2:17" ht="15" customHeight="1">
      <c r="B172" s="44" t="s">
        <v>195</v>
      </c>
      <c r="C172" s="11">
        <v>231630</v>
      </c>
      <c r="D172" s="3">
        <v>1</v>
      </c>
      <c r="E172" s="3" t="s">
        <v>20</v>
      </c>
      <c r="F172" s="4">
        <v>6.7521960000000005</v>
      </c>
      <c r="G172" s="127">
        <v>0.25</v>
      </c>
      <c r="H172" s="128">
        <f t="shared" si="51"/>
        <v>5.0641470000000002</v>
      </c>
      <c r="I172" s="130">
        <v>3</v>
      </c>
      <c r="J172" s="6">
        <v>468</v>
      </c>
      <c r="K172" s="6">
        <v>156</v>
      </c>
      <c r="L172" s="8">
        <v>8424084020631</v>
      </c>
      <c r="M172" s="126" t="s">
        <v>421</v>
      </c>
      <c r="N172" s="159"/>
      <c r="O172" s="156">
        <f t="shared" si="52"/>
        <v>0</v>
      </c>
      <c r="P172" s="157">
        <f t="shared" si="40"/>
        <v>0</v>
      </c>
      <c r="Q172" s="126"/>
    </row>
    <row r="173" spans="2:17" ht="15" customHeight="1">
      <c r="B173" s="44" t="s">
        <v>196</v>
      </c>
      <c r="C173" s="11">
        <v>231628</v>
      </c>
      <c r="D173" s="3">
        <v>1</v>
      </c>
      <c r="E173" s="3" t="s">
        <v>20</v>
      </c>
      <c r="F173" s="4">
        <v>5.3684640000000003</v>
      </c>
      <c r="G173" s="127">
        <v>0.25</v>
      </c>
      <c r="H173" s="128">
        <f t="shared" si="51"/>
        <v>4.0263480000000005</v>
      </c>
      <c r="I173" s="130">
        <v>3</v>
      </c>
      <c r="J173" s="6">
        <v>468</v>
      </c>
      <c r="K173" s="6">
        <v>156</v>
      </c>
      <c r="L173" s="8">
        <v>8424084020617</v>
      </c>
      <c r="M173" s="126" t="s">
        <v>421</v>
      </c>
      <c r="N173" s="159"/>
      <c r="O173" s="156">
        <f t="shared" si="52"/>
        <v>0</v>
      </c>
      <c r="P173" s="157">
        <f t="shared" si="40"/>
        <v>0</v>
      </c>
      <c r="Q173" s="126"/>
    </row>
    <row r="174" spans="2:17" ht="18">
      <c r="B174" s="44" t="s">
        <v>197</v>
      </c>
      <c r="C174" s="11">
        <v>231633</v>
      </c>
      <c r="D174" s="3">
        <v>1</v>
      </c>
      <c r="E174" s="3" t="s">
        <v>20</v>
      </c>
      <c r="F174" s="10">
        <v>15</v>
      </c>
      <c r="G174" s="127">
        <v>0.25</v>
      </c>
      <c r="H174" s="128">
        <f t="shared" si="49"/>
        <v>11.25</v>
      </c>
      <c r="I174" s="130">
        <v>6</v>
      </c>
      <c r="J174" s="6">
        <v>33</v>
      </c>
      <c r="K174" s="6">
        <v>5.5</v>
      </c>
      <c r="L174" s="8">
        <v>8424084020648</v>
      </c>
      <c r="M174" s="126" t="s">
        <v>421</v>
      </c>
      <c r="N174" s="159"/>
      <c r="O174" s="156">
        <f t="shared" si="52"/>
        <v>0</v>
      </c>
      <c r="P174" s="157">
        <f t="shared" si="40"/>
        <v>0</v>
      </c>
      <c r="Q174" s="126"/>
    </row>
    <row r="175" spans="2:17" ht="15" customHeight="1">
      <c r="B175" s="44" t="s">
        <v>198</v>
      </c>
      <c r="C175" s="37">
        <v>231691</v>
      </c>
      <c r="D175" s="3">
        <v>1</v>
      </c>
      <c r="E175" s="3" t="s">
        <v>20</v>
      </c>
      <c r="F175" s="4">
        <v>8.3127960000000005</v>
      </c>
      <c r="G175" s="127">
        <v>0.25</v>
      </c>
      <c r="H175" s="128">
        <f t="shared" si="49"/>
        <v>6.2345970000000008</v>
      </c>
      <c r="I175" s="130">
        <v>6</v>
      </c>
      <c r="J175" s="30">
        <v>570</v>
      </c>
      <c r="K175" s="30">
        <v>95</v>
      </c>
      <c r="L175" s="8">
        <v>8424084022901</v>
      </c>
      <c r="M175" s="126" t="s">
        <v>421</v>
      </c>
      <c r="N175" s="159"/>
      <c r="O175" s="156">
        <f t="shared" si="52"/>
        <v>0</v>
      </c>
      <c r="P175" s="157">
        <f t="shared" si="40"/>
        <v>0</v>
      </c>
      <c r="Q175" s="126"/>
    </row>
    <row r="176" spans="2:17" ht="15" customHeight="1">
      <c r="B176" s="44" t="s">
        <v>199</v>
      </c>
      <c r="C176" s="37">
        <v>231692</v>
      </c>
      <c r="D176" s="3">
        <v>1</v>
      </c>
      <c r="E176" s="3" t="s">
        <v>20</v>
      </c>
      <c r="F176" s="4">
        <v>10.393596000000001</v>
      </c>
      <c r="G176" s="127">
        <v>0.25</v>
      </c>
      <c r="H176" s="128">
        <f t="shared" si="49"/>
        <v>7.7951969999999999</v>
      </c>
      <c r="I176" s="130">
        <v>6</v>
      </c>
      <c r="J176" s="30">
        <v>378</v>
      </c>
      <c r="K176" s="30">
        <v>63</v>
      </c>
      <c r="L176" s="8">
        <v>8424084022918</v>
      </c>
      <c r="M176" s="126" t="s">
        <v>421</v>
      </c>
      <c r="N176" s="159"/>
      <c r="O176" s="156">
        <f t="shared" si="52"/>
        <v>0</v>
      </c>
      <c r="P176" s="157">
        <f t="shared" si="40"/>
        <v>0</v>
      </c>
      <c r="Q176" s="126"/>
    </row>
    <row r="177" spans="2:17" ht="15" customHeight="1">
      <c r="B177" s="44" t="s">
        <v>200</v>
      </c>
      <c r="C177" s="37">
        <v>231693</v>
      </c>
      <c r="D177" s="3">
        <v>1</v>
      </c>
      <c r="E177" s="3" t="s">
        <v>20</v>
      </c>
      <c r="F177" s="4">
        <v>5.1915960000000005</v>
      </c>
      <c r="G177" s="127">
        <v>0.25</v>
      </c>
      <c r="H177" s="128">
        <f t="shared" si="49"/>
        <v>3.8936970000000004</v>
      </c>
      <c r="I177" s="130">
        <v>6</v>
      </c>
      <c r="J177" s="30">
        <v>1440</v>
      </c>
      <c r="K177" s="30">
        <v>240</v>
      </c>
      <c r="L177" s="8">
        <v>8424084022925</v>
      </c>
      <c r="M177" s="126" t="s">
        <v>421</v>
      </c>
      <c r="N177" s="159"/>
      <c r="O177" s="156">
        <f t="shared" si="52"/>
        <v>0</v>
      </c>
      <c r="P177" s="157">
        <f t="shared" si="40"/>
        <v>0</v>
      </c>
      <c r="Q177" s="126"/>
    </row>
    <row r="178" spans="2:17" ht="15" customHeight="1">
      <c r="B178" s="26" t="s">
        <v>201</v>
      </c>
      <c r="C178" s="46" t="s">
        <v>202</v>
      </c>
      <c r="D178" s="28">
        <v>750</v>
      </c>
      <c r="E178" s="28" t="s">
        <v>53</v>
      </c>
      <c r="F178" s="4">
        <v>4.99</v>
      </c>
      <c r="G178" s="127">
        <v>0.25</v>
      </c>
      <c r="H178" s="128">
        <f t="shared" si="49"/>
        <v>3.7425000000000002</v>
      </c>
      <c r="I178" s="129">
        <v>12</v>
      </c>
      <c r="J178" s="6">
        <v>384</v>
      </c>
      <c r="K178" s="6">
        <v>32</v>
      </c>
      <c r="L178" s="13">
        <v>8424084002811</v>
      </c>
      <c r="M178" s="126" t="s">
        <v>421</v>
      </c>
      <c r="N178" s="159"/>
      <c r="O178" s="156">
        <f t="shared" si="52"/>
        <v>0</v>
      </c>
      <c r="P178" s="157">
        <f t="shared" si="40"/>
        <v>0</v>
      </c>
      <c r="Q178" s="126"/>
    </row>
    <row r="179" spans="2:17" ht="15" customHeight="1">
      <c r="B179" s="146" t="s">
        <v>203</v>
      </c>
      <c r="C179" s="147">
        <v>231631</v>
      </c>
      <c r="D179" s="137">
        <v>1</v>
      </c>
      <c r="E179" s="137" t="s">
        <v>20</v>
      </c>
      <c r="F179" s="4">
        <v>11.8218</v>
      </c>
      <c r="G179" s="127">
        <v>0.25</v>
      </c>
      <c r="H179" s="128">
        <f t="shared" si="49"/>
        <v>8.8663500000000006</v>
      </c>
      <c r="I179" s="130">
        <v>6</v>
      </c>
      <c r="J179" s="149">
        <v>864</v>
      </c>
      <c r="K179" s="149">
        <v>144</v>
      </c>
      <c r="L179" s="143">
        <v>8424084020662</v>
      </c>
      <c r="M179" s="151" t="s">
        <v>407</v>
      </c>
      <c r="N179" s="160"/>
      <c r="O179" s="154">
        <f>N179*I179</f>
        <v>0</v>
      </c>
      <c r="P179" s="155">
        <f t="shared" si="40"/>
        <v>0</v>
      </c>
      <c r="Q179" s="151" t="s">
        <v>428</v>
      </c>
    </row>
    <row r="180" spans="2:17" ht="18">
      <c r="B180" s="1" t="s">
        <v>204</v>
      </c>
      <c r="C180" s="2">
        <v>231480</v>
      </c>
      <c r="D180" s="3">
        <v>1</v>
      </c>
      <c r="E180" s="3" t="s">
        <v>20</v>
      </c>
      <c r="F180" s="10">
        <v>39.99</v>
      </c>
      <c r="G180" s="127">
        <v>0.25</v>
      </c>
      <c r="H180" s="128">
        <f t="shared" si="49"/>
        <v>29.9925</v>
      </c>
      <c r="I180" s="130">
        <v>3</v>
      </c>
      <c r="J180" s="6">
        <v>99</v>
      </c>
      <c r="K180" s="6">
        <v>33</v>
      </c>
      <c r="L180" s="8">
        <v>8424084007816</v>
      </c>
      <c r="M180" s="126" t="s">
        <v>421</v>
      </c>
      <c r="N180" s="159"/>
      <c r="O180" s="156">
        <f t="shared" ref="O180:O181" si="53">N180*I180</f>
        <v>0</v>
      </c>
      <c r="P180" s="157">
        <f t="shared" si="40"/>
        <v>0</v>
      </c>
      <c r="Q180" s="126"/>
    </row>
    <row r="181" spans="2:17" ht="15" customHeight="1">
      <c r="B181" s="45" t="s">
        <v>205</v>
      </c>
      <c r="C181" s="31">
        <v>231457</v>
      </c>
      <c r="D181" s="28">
        <v>1</v>
      </c>
      <c r="E181" s="28" t="s">
        <v>20</v>
      </c>
      <c r="F181" s="4">
        <v>15.2898</v>
      </c>
      <c r="G181" s="127">
        <v>0.25</v>
      </c>
      <c r="H181" s="128">
        <f t="shared" si="49"/>
        <v>11.46735</v>
      </c>
      <c r="I181" s="129">
        <v>6</v>
      </c>
      <c r="J181" s="6">
        <v>720</v>
      </c>
      <c r="K181" s="6">
        <v>120</v>
      </c>
      <c r="L181" s="13">
        <v>8424084007632</v>
      </c>
      <c r="M181" s="126" t="s">
        <v>421</v>
      </c>
      <c r="N181" s="159"/>
      <c r="O181" s="156">
        <f t="shared" si="53"/>
        <v>0</v>
      </c>
      <c r="P181" s="157">
        <f t="shared" si="40"/>
        <v>0</v>
      </c>
      <c r="Q181" s="126"/>
    </row>
    <row r="182" spans="2:17" ht="15" customHeight="1">
      <c r="B182" s="168" t="s">
        <v>206</v>
      </c>
      <c r="C182" s="168"/>
      <c r="D182" s="168"/>
      <c r="E182" s="168"/>
      <c r="F182" s="168"/>
      <c r="G182" s="168"/>
      <c r="H182" s="168"/>
      <c r="I182" s="168"/>
      <c r="J182" s="168"/>
      <c r="K182" s="168"/>
      <c r="L182" s="169"/>
      <c r="M182" s="169"/>
      <c r="N182" s="170"/>
      <c r="O182" s="169"/>
      <c r="P182" s="169"/>
      <c r="Q182" s="169"/>
    </row>
    <row r="183" spans="2:17" ht="15" customHeight="1">
      <c r="B183" s="138" t="s">
        <v>207</v>
      </c>
      <c r="C183" s="139">
        <v>231396</v>
      </c>
      <c r="D183" s="140">
        <v>500</v>
      </c>
      <c r="E183" s="140" t="s">
        <v>9</v>
      </c>
      <c r="F183" s="4">
        <v>9.5166000000000004</v>
      </c>
      <c r="G183" s="127">
        <v>0.25</v>
      </c>
      <c r="H183" s="128">
        <f t="shared" ref="H183" si="54">F183*(1-G183)</f>
        <v>7.1374500000000003</v>
      </c>
      <c r="I183" s="129">
        <v>12</v>
      </c>
      <c r="J183" s="149">
        <v>1008</v>
      </c>
      <c r="K183" s="149">
        <v>84</v>
      </c>
      <c r="L183" s="153">
        <v>8424084006567</v>
      </c>
      <c r="M183" s="151" t="s">
        <v>408</v>
      </c>
      <c r="N183" s="160"/>
      <c r="O183" s="154">
        <f>N183*I183</f>
        <v>0</v>
      </c>
      <c r="P183" s="155">
        <f t="shared" si="40"/>
        <v>0</v>
      </c>
      <c r="Q183" s="151" t="s">
        <v>428</v>
      </c>
    </row>
    <row r="184" spans="2:17" ht="18">
      <c r="B184" s="1" t="s">
        <v>208</v>
      </c>
      <c r="C184" s="31" t="s">
        <v>209</v>
      </c>
      <c r="D184" s="28">
        <v>1</v>
      </c>
      <c r="E184" s="28" t="s">
        <v>20</v>
      </c>
      <c r="F184" s="10">
        <v>20.239999999999998</v>
      </c>
      <c r="G184" s="127">
        <v>0.25</v>
      </c>
      <c r="H184" s="128">
        <f t="shared" si="49"/>
        <v>15.18</v>
      </c>
      <c r="I184" s="129">
        <v>6</v>
      </c>
      <c r="J184" s="6">
        <v>600</v>
      </c>
      <c r="K184" s="6">
        <v>100</v>
      </c>
      <c r="L184" s="13">
        <v>8424084021195</v>
      </c>
      <c r="M184" s="126" t="s">
        <v>421</v>
      </c>
      <c r="N184" s="159"/>
      <c r="O184" s="156">
        <f t="shared" ref="O184:O185" si="55">N184*I184</f>
        <v>0</v>
      </c>
      <c r="P184" s="157">
        <f t="shared" si="40"/>
        <v>0</v>
      </c>
      <c r="Q184" s="126"/>
    </row>
    <row r="185" spans="2:17" ht="18">
      <c r="B185" s="26" t="s">
        <v>210</v>
      </c>
      <c r="C185" s="31" t="s">
        <v>211</v>
      </c>
      <c r="D185" s="28">
        <v>1</v>
      </c>
      <c r="E185" s="28" t="s">
        <v>20</v>
      </c>
      <c r="F185" s="10">
        <v>22.49</v>
      </c>
      <c r="G185" s="127">
        <v>0.25</v>
      </c>
      <c r="H185" s="128">
        <f t="shared" si="49"/>
        <v>16.8675</v>
      </c>
      <c r="I185" s="129">
        <v>6</v>
      </c>
      <c r="J185" s="6">
        <v>600</v>
      </c>
      <c r="K185" s="6">
        <v>100</v>
      </c>
      <c r="L185" s="13">
        <v>8424084007359</v>
      </c>
      <c r="M185" s="126" t="s">
        <v>421</v>
      </c>
      <c r="N185" s="159"/>
      <c r="O185" s="156">
        <f t="shared" si="55"/>
        <v>0</v>
      </c>
      <c r="P185" s="157">
        <f t="shared" si="40"/>
        <v>0</v>
      </c>
      <c r="Q185" s="126"/>
    </row>
    <row r="186" spans="2:17" ht="15" customHeight="1">
      <c r="B186" s="168" t="s">
        <v>212</v>
      </c>
      <c r="C186" s="168"/>
      <c r="D186" s="168"/>
      <c r="E186" s="168"/>
      <c r="F186" s="168"/>
      <c r="G186" s="168"/>
      <c r="H186" s="168"/>
      <c r="I186" s="168"/>
      <c r="J186" s="168"/>
      <c r="K186" s="168"/>
      <c r="L186" s="169"/>
      <c r="M186" s="169"/>
      <c r="N186" s="170"/>
      <c r="O186" s="169"/>
      <c r="P186" s="169"/>
      <c r="Q186" s="169"/>
    </row>
    <row r="187" spans="2:17" ht="15" customHeight="1">
      <c r="B187" s="1" t="s">
        <v>213</v>
      </c>
      <c r="C187" s="2">
        <v>231808</v>
      </c>
      <c r="D187" s="3">
        <v>45</v>
      </c>
      <c r="E187" s="3" t="s">
        <v>9</v>
      </c>
      <c r="F187" s="4">
        <v>3.621</v>
      </c>
      <c r="G187" s="127">
        <v>0.25</v>
      </c>
      <c r="H187" s="128">
        <f t="shared" ref="H187:H190" si="56">F187*(1-G187)</f>
        <v>2.7157499999999999</v>
      </c>
      <c r="I187" s="114">
        <v>25</v>
      </c>
      <c r="J187" s="30">
        <v>2100</v>
      </c>
      <c r="K187" s="30">
        <v>84</v>
      </c>
      <c r="L187" s="7">
        <v>8424084023038</v>
      </c>
      <c r="M187" s="126" t="s">
        <v>421</v>
      </c>
      <c r="N187" s="159"/>
      <c r="O187" s="156">
        <f t="shared" ref="O187:O190" si="57">N187*I187</f>
        <v>0</v>
      </c>
      <c r="P187" s="157">
        <f t="shared" si="40"/>
        <v>0</v>
      </c>
      <c r="Q187" s="126"/>
    </row>
    <row r="188" spans="2:17" ht="15" customHeight="1">
      <c r="B188" s="26" t="s">
        <v>214</v>
      </c>
      <c r="C188" s="27">
        <v>231815</v>
      </c>
      <c r="D188" s="28">
        <v>45</v>
      </c>
      <c r="E188" s="28" t="s">
        <v>9</v>
      </c>
      <c r="F188" s="4">
        <v>2.9681999999999999</v>
      </c>
      <c r="G188" s="127">
        <v>0.25</v>
      </c>
      <c r="H188" s="128">
        <f t="shared" si="56"/>
        <v>2.2261500000000001</v>
      </c>
      <c r="I188" s="132">
        <v>25</v>
      </c>
      <c r="J188" s="6">
        <v>2100</v>
      </c>
      <c r="K188" s="6">
        <v>84</v>
      </c>
      <c r="L188" s="29">
        <v>8424084023335</v>
      </c>
      <c r="M188" s="126" t="s">
        <v>421</v>
      </c>
      <c r="N188" s="159"/>
      <c r="O188" s="156">
        <f t="shared" si="57"/>
        <v>0</v>
      </c>
      <c r="P188" s="157">
        <f t="shared" si="40"/>
        <v>0</v>
      </c>
      <c r="Q188" s="126"/>
    </row>
    <row r="189" spans="2:17" ht="15" customHeight="1">
      <c r="B189" s="26" t="s">
        <v>215</v>
      </c>
      <c r="C189" s="27">
        <v>231816</v>
      </c>
      <c r="D189" s="35">
        <v>45</v>
      </c>
      <c r="E189" s="35" t="s">
        <v>9</v>
      </c>
      <c r="F189" s="4">
        <v>2.9681999999999999</v>
      </c>
      <c r="G189" s="127">
        <v>0.25</v>
      </c>
      <c r="H189" s="128">
        <f t="shared" si="56"/>
        <v>2.2261500000000001</v>
      </c>
      <c r="I189" s="132">
        <v>25</v>
      </c>
      <c r="J189" s="6">
        <v>2100</v>
      </c>
      <c r="K189" s="6">
        <v>84</v>
      </c>
      <c r="L189" s="29">
        <v>8424084023342</v>
      </c>
      <c r="M189" s="126" t="s">
        <v>421</v>
      </c>
      <c r="N189" s="159"/>
      <c r="O189" s="156">
        <f t="shared" si="57"/>
        <v>0</v>
      </c>
      <c r="P189" s="157">
        <f t="shared" si="40"/>
        <v>0</v>
      </c>
      <c r="Q189" s="126"/>
    </row>
    <row r="190" spans="2:17" ht="15" customHeight="1">
      <c r="B190" s="1" t="s">
        <v>216</v>
      </c>
      <c r="C190" s="2">
        <v>231807</v>
      </c>
      <c r="D190" s="5">
        <v>40</v>
      </c>
      <c r="E190" s="5" t="s">
        <v>53</v>
      </c>
      <c r="F190" s="4">
        <v>1.6524000000000001</v>
      </c>
      <c r="G190" s="127">
        <v>0.25</v>
      </c>
      <c r="H190" s="128">
        <f t="shared" si="56"/>
        <v>1.2393000000000001</v>
      </c>
      <c r="I190" s="114">
        <v>45</v>
      </c>
      <c r="J190" s="30">
        <v>5355</v>
      </c>
      <c r="K190" s="30">
        <v>119</v>
      </c>
      <c r="L190" s="7">
        <v>8424084023021</v>
      </c>
      <c r="M190" s="126" t="s">
        <v>421</v>
      </c>
      <c r="N190" s="159"/>
      <c r="O190" s="156">
        <f t="shared" si="57"/>
        <v>0</v>
      </c>
      <c r="P190" s="157">
        <f t="shared" si="40"/>
        <v>0</v>
      </c>
      <c r="Q190" s="126"/>
    </row>
    <row r="191" spans="2:17" ht="15" customHeight="1">
      <c r="B191" s="168" t="s">
        <v>217</v>
      </c>
      <c r="C191" s="168"/>
      <c r="D191" s="168"/>
      <c r="E191" s="168"/>
      <c r="F191" s="168"/>
      <c r="G191" s="168"/>
      <c r="H191" s="168"/>
      <c r="I191" s="168"/>
      <c r="J191" s="168"/>
      <c r="K191" s="168"/>
      <c r="L191" s="169"/>
      <c r="M191" s="169"/>
      <c r="N191" s="170"/>
      <c r="O191" s="169"/>
      <c r="P191" s="169"/>
      <c r="Q191" s="169"/>
    </row>
    <row r="192" spans="2:17" ht="15" customHeight="1">
      <c r="B192" s="1" t="s">
        <v>218</v>
      </c>
      <c r="C192" s="2">
        <v>231802</v>
      </c>
      <c r="D192" s="3">
        <v>2000</v>
      </c>
      <c r="E192" s="3" t="s">
        <v>9</v>
      </c>
      <c r="F192" s="4">
        <v>6.4565999999999999</v>
      </c>
      <c r="G192" s="127">
        <v>0.25</v>
      </c>
      <c r="H192" s="128">
        <f t="shared" ref="H192:H195" si="58">F192*(1-G192)</f>
        <v>4.8424499999999995</v>
      </c>
      <c r="I192" s="130">
        <v>10</v>
      </c>
      <c r="J192" s="30">
        <v>240</v>
      </c>
      <c r="K192" s="30">
        <v>24</v>
      </c>
      <c r="L192" s="8">
        <v>8424084022970</v>
      </c>
      <c r="M192" s="126" t="s">
        <v>421</v>
      </c>
      <c r="N192" s="159"/>
      <c r="O192" s="156">
        <f t="shared" ref="O192:O202" si="59">N192*I192</f>
        <v>0</v>
      </c>
      <c r="P192" s="157">
        <f t="shared" si="40"/>
        <v>0</v>
      </c>
      <c r="Q192" s="126"/>
    </row>
    <row r="193" spans="2:17" ht="15" customHeight="1">
      <c r="B193" s="26" t="s">
        <v>219</v>
      </c>
      <c r="C193" s="2">
        <v>231801</v>
      </c>
      <c r="D193" s="28">
        <v>2000</v>
      </c>
      <c r="E193" s="28" t="s">
        <v>9</v>
      </c>
      <c r="F193" s="4">
        <v>6.9156000000000004</v>
      </c>
      <c r="G193" s="127">
        <v>0.25</v>
      </c>
      <c r="H193" s="128">
        <f t="shared" si="58"/>
        <v>5.1867000000000001</v>
      </c>
      <c r="I193" s="129">
        <v>10</v>
      </c>
      <c r="J193" s="6">
        <v>240</v>
      </c>
      <c r="K193" s="6">
        <v>24</v>
      </c>
      <c r="L193" s="13">
        <v>8424084022963</v>
      </c>
      <c r="M193" s="126" t="s">
        <v>421</v>
      </c>
      <c r="N193" s="159"/>
      <c r="O193" s="156">
        <f t="shared" si="59"/>
        <v>0</v>
      </c>
      <c r="P193" s="157">
        <f t="shared" si="40"/>
        <v>0</v>
      </c>
      <c r="Q193" s="126"/>
    </row>
    <row r="194" spans="2:17" ht="15" customHeight="1">
      <c r="B194" s="1" t="s">
        <v>220</v>
      </c>
      <c r="C194" s="2">
        <v>231803</v>
      </c>
      <c r="D194" s="3">
        <v>2000</v>
      </c>
      <c r="E194" s="3" t="s">
        <v>9</v>
      </c>
      <c r="F194" s="4">
        <v>6.681</v>
      </c>
      <c r="G194" s="127">
        <v>0.25</v>
      </c>
      <c r="H194" s="128">
        <f t="shared" si="58"/>
        <v>5.0107499999999998</v>
      </c>
      <c r="I194" s="130">
        <v>10</v>
      </c>
      <c r="J194" s="30">
        <v>240</v>
      </c>
      <c r="K194" s="30">
        <v>24</v>
      </c>
      <c r="L194" s="8">
        <v>8424084022987</v>
      </c>
      <c r="M194" s="126" t="s">
        <v>421</v>
      </c>
      <c r="N194" s="159"/>
      <c r="O194" s="156">
        <f t="shared" si="59"/>
        <v>0</v>
      </c>
      <c r="P194" s="157">
        <f t="shared" si="40"/>
        <v>0</v>
      </c>
      <c r="Q194" s="126"/>
    </row>
    <row r="195" spans="2:17" ht="15" customHeight="1">
      <c r="B195" s="26" t="s">
        <v>221</v>
      </c>
      <c r="C195" s="27">
        <v>231823</v>
      </c>
      <c r="D195" s="28">
        <v>50</v>
      </c>
      <c r="E195" s="28" t="s">
        <v>9</v>
      </c>
      <c r="F195" s="4">
        <v>4.0599999999999996</v>
      </c>
      <c r="G195" s="127">
        <v>0.25</v>
      </c>
      <c r="H195" s="128">
        <f t="shared" si="58"/>
        <v>3.0449999999999999</v>
      </c>
      <c r="I195" s="129">
        <v>6</v>
      </c>
      <c r="J195" s="36" t="s">
        <v>29</v>
      </c>
      <c r="K195" s="36" t="s">
        <v>29</v>
      </c>
      <c r="L195" s="29">
        <v>8424084030661</v>
      </c>
      <c r="M195" s="126" t="s">
        <v>421</v>
      </c>
      <c r="N195" s="159"/>
      <c r="O195" s="156">
        <f t="shared" si="59"/>
        <v>0</v>
      </c>
      <c r="P195" s="157">
        <f t="shared" si="40"/>
        <v>0</v>
      </c>
      <c r="Q195" s="126"/>
    </row>
    <row r="196" spans="2:17" ht="18">
      <c r="B196" s="1" t="s">
        <v>222</v>
      </c>
      <c r="C196" s="2">
        <v>231824</v>
      </c>
      <c r="D196" s="3">
        <v>500</v>
      </c>
      <c r="E196" s="3" t="s">
        <v>9</v>
      </c>
      <c r="F196" s="10">
        <v>8.81</v>
      </c>
      <c r="G196" s="127">
        <v>0.25</v>
      </c>
      <c r="H196" s="128">
        <f t="shared" si="49"/>
        <v>6.6074999999999999</v>
      </c>
      <c r="I196" s="130">
        <v>6</v>
      </c>
      <c r="J196" s="36" t="s">
        <v>29</v>
      </c>
      <c r="K196" s="36" t="s">
        <v>29</v>
      </c>
      <c r="L196" s="29">
        <v>8424084030678</v>
      </c>
      <c r="M196" s="126" t="s">
        <v>421</v>
      </c>
      <c r="N196" s="159"/>
      <c r="O196" s="156">
        <f t="shared" si="59"/>
        <v>0</v>
      </c>
      <c r="P196" s="157">
        <f t="shared" si="40"/>
        <v>0</v>
      </c>
      <c r="Q196" s="126"/>
    </row>
    <row r="197" spans="2:17" ht="15" customHeight="1">
      <c r="B197" s="26" t="s">
        <v>223</v>
      </c>
      <c r="C197" s="27">
        <v>231826</v>
      </c>
      <c r="D197" s="28">
        <v>1000</v>
      </c>
      <c r="E197" s="28" t="s">
        <v>9</v>
      </c>
      <c r="F197" s="4">
        <v>7.82</v>
      </c>
      <c r="G197" s="127">
        <v>0.25</v>
      </c>
      <c r="H197" s="128">
        <f t="shared" si="49"/>
        <v>5.8650000000000002</v>
      </c>
      <c r="I197" s="132">
        <v>10</v>
      </c>
      <c r="J197" s="6">
        <v>240</v>
      </c>
      <c r="K197" s="6">
        <v>24</v>
      </c>
      <c r="L197" s="29">
        <v>8424084030692</v>
      </c>
      <c r="M197" s="126" t="s">
        <v>421</v>
      </c>
      <c r="N197" s="159"/>
      <c r="O197" s="156">
        <f t="shared" si="59"/>
        <v>0</v>
      </c>
      <c r="P197" s="157">
        <f t="shared" si="40"/>
        <v>0</v>
      </c>
      <c r="Q197" s="126"/>
    </row>
    <row r="198" spans="2:17" ht="15" customHeight="1">
      <c r="B198" s="1" t="s">
        <v>224</v>
      </c>
      <c r="C198" s="2">
        <v>231827</v>
      </c>
      <c r="D198" s="3">
        <v>2000</v>
      </c>
      <c r="E198" s="3" t="s">
        <v>9</v>
      </c>
      <c r="F198" s="4">
        <v>7.82</v>
      </c>
      <c r="G198" s="127">
        <v>0.25</v>
      </c>
      <c r="H198" s="128">
        <f t="shared" si="49"/>
        <v>5.8650000000000002</v>
      </c>
      <c r="I198" s="130">
        <v>6</v>
      </c>
      <c r="J198" s="30">
        <v>240</v>
      </c>
      <c r="K198" s="30">
        <v>40</v>
      </c>
      <c r="L198" s="8">
        <v>8424084031002</v>
      </c>
      <c r="M198" s="126" t="s">
        <v>421</v>
      </c>
      <c r="N198" s="159"/>
      <c r="O198" s="156">
        <f t="shared" si="59"/>
        <v>0</v>
      </c>
      <c r="P198" s="157">
        <f t="shared" si="40"/>
        <v>0</v>
      </c>
      <c r="Q198" s="126"/>
    </row>
    <row r="199" spans="2:17" ht="15" customHeight="1">
      <c r="B199" s="1" t="s">
        <v>225</v>
      </c>
      <c r="C199" s="2">
        <v>231825</v>
      </c>
      <c r="D199" s="28">
        <v>2000</v>
      </c>
      <c r="E199" s="3" t="s">
        <v>9</v>
      </c>
      <c r="F199" s="4">
        <v>7.82</v>
      </c>
      <c r="G199" s="127">
        <v>0.25</v>
      </c>
      <c r="H199" s="128">
        <f t="shared" si="49"/>
        <v>5.8650000000000002</v>
      </c>
      <c r="I199" s="130">
        <v>6</v>
      </c>
      <c r="J199" s="30">
        <v>240</v>
      </c>
      <c r="K199" s="30">
        <v>40</v>
      </c>
      <c r="L199" s="8">
        <v>8424084030685</v>
      </c>
      <c r="M199" s="126" t="s">
        <v>421</v>
      </c>
      <c r="N199" s="159"/>
      <c r="O199" s="156">
        <f t="shared" si="59"/>
        <v>0</v>
      </c>
      <c r="P199" s="157">
        <f t="shared" si="40"/>
        <v>0</v>
      </c>
      <c r="Q199" s="126"/>
    </row>
    <row r="200" spans="2:17" ht="18">
      <c r="B200" s="1" t="s">
        <v>226</v>
      </c>
      <c r="C200" s="11">
        <v>231804</v>
      </c>
      <c r="D200" s="3">
        <v>1000</v>
      </c>
      <c r="E200" s="3" t="s">
        <v>9</v>
      </c>
      <c r="F200" s="10">
        <v>8.1999999999999993</v>
      </c>
      <c r="G200" s="127">
        <v>0.25</v>
      </c>
      <c r="H200" s="128">
        <f t="shared" si="49"/>
        <v>6.1499999999999995</v>
      </c>
      <c r="I200" s="114">
        <v>10</v>
      </c>
      <c r="J200" s="30">
        <v>300</v>
      </c>
      <c r="K200" s="30">
        <v>30</v>
      </c>
      <c r="L200" s="7">
        <v>8424084022994</v>
      </c>
      <c r="M200" s="126" t="s">
        <v>421</v>
      </c>
      <c r="N200" s="159"/>
      <c r="O200" s="156">
        <f t="shared" si="59"/>
        <v>0</v>
      </c>
      <c r="P200" s="157">
        <f t="shared" si="40"/>
        <v>0</v>
      </c>
      <c r="Q200" s="126"/>
    </row>
    <row r="201" spans="2:17" ht="18">
      <c r="B201" s="1" t="s">
        <v>227</v>
      </c>
      <c r="C201" s="11">
        <v>231806</v>
      </c>
      <c r="D201" s="3">
        <v>3000</v>
      </c>
      <c r="E201" s="3" t="s">
        <v>53</v>
      </c>
      <c r="F201" s="10">
        <v>5.89</v>
      </c>
      <c r="G201" s="127">
        <v>0.25</v>
      </c>
      <c r="H201" s="128">
        <f t="shared" si="49"/>
        <v>4.4174999999999995</v>
      </c>
      <c r="I201" s="114">
        <v>10</v>
      </c>
      <c r="J201" s="30">
        <v>180</v>
      </c>
      <c r="K201" s="30">
        <v>18</v>
      </c>
      <c r="L201" s="7">
        <v>8424084023014</v>
      </c>
      <c r="M201" s="126" t="s">
        <v>421</v>
      </c>
      <c r="N201" s="159"/>
      <c r="O201" s="156">
        <f t="shared" si="59"/>
        <v>0</v>
      </c>
      <c r="P201" s="157">
        <f t="shared" si="40"/>
        <v>0</v>
      </c>
      <c r="Q201" s="126"/>
    </row>
    <row r="202" spans="2:17" ht="15" customHeight="1">
      <c r="B202" s="1" t="s">
        <v>228</v>
      </c>
      <c r="C202" s="2">
        <v>231810</v>
      </c>
      <c r="D202" s="3">
        <v>50</v>
      </c>
      <c r="E202" s="3" t="s">
        <v>53</v>
      </c>
      <c r="F202" s="4">
        <v>7.7</v>
      </c>
      <c r="G202" s="127">
        <v>0.25</v>
      </c>
      <c r="H202" s="128">
        <f t="shared" si="49"/>
        <v>5.7750000000000004</v>
      </c>
      <c r="I202" s="130">
        <v>12</v>
      </c>
      <c r="J202" s="30">
        <v>840</v>
      </c>
      <c r="K202" s="30">
        <v>70</v>
      </c>
      <c r="L202" s="7">
        <v>8424084023052</v>
      </c>
      <c r="M202" s="126" t="s">
        <v>421</v>
      </c>
      <c r="N202" s="159"/>
      <c r="O202" s="156">
        <f t="shared" si="59"/>
        <v>0</v>
      </c>
      <c r="P202" s="157">
        <f t="shared" si="40"/>
        <v>0</v>
      </c>
      <c r="Q202" s="126"/>
    </row>
    <row r="203" spans="2:17" ht="15" customHeight="1">
      <c r="B203" s="168" t="s">
        <v>229</v>
      </c>
      <c r="C203" s="168"/>
      <c r="D203" s="168"/>
      <c r="E203" s="168"/>
      <c r="F203" s="168"/>
      <c r="G203" s="168"/>
      <c r="H203" s="168"/>
      <c r="I203" s="168"/>
      <c r="J203" s="168"/>
      <c r="K203" s="168"/>
      <c r="L203" s="169"/>
      <c r="M203" s="169"/>
      <c r="N203" s="170"/>
      <c r="O203" s="169"/>
      <c r="P203" s="169"/>
      <c r="Q203" s="169"/>
    </row>
    <row r="204" spans="2:17" ht="15" customHeight="1">
      <c r="B204" s="1" t="s">
        <v>230</v>
      </c>
      <c r="C204" s="2">
        <v>231829</v>
      </c>
      <c r="D204" s="3">
        <v>5000</v>
      </c>
      <c r="E204" s="3" t="s">
        <v>53</v>
      </c>
      <c r="F204" s="4">
        <v>4.59</v>
      </c>
      <c r="G204" s="127">
        <v>0.25</v>
      </c>
      <c r="H204" s="128">
        <f t="shared" ref="H204:H206" si="60">F204*(1-G204)</f>
        <v>3.4424999999999999</v>
      </c>
      <c r="I204" s="130">
        <v>12</v>
      </c>
      <c r="J204" s="30" t="s">
        <v>29</v>
      </c>
      <c r="K204" s="30" t="s">
        <v>29</v>
      </c>
      <c r="L204" s="7">
        <v>8424084031088</v>
      </c>
      <c r="M204" s="126" t="s">
        <v>421</v>
      </c>
      <c r="N204" s="159"/>
      <c r="O204" s="156">
        <f t="shared" ref="O204:O206" si="61">N204*I204</f>
        <v>0</v>
      </c>
      <c r="P204" s="157">
        <f t="shared" si="40"/>
        <v>0</v>
      </c>
      <c r="Q204" s="126"/>
    </row>
    <row r="205" spans="2:17" ht="15" customHeight="1">
      <c r="B205" s="1" t="s">
        <v>231</v>
      </c>
      <c r="C205" s="2">
        <v>231830</v>
      </c>
      <c r="D205" s="3">
        <v>5000</v>
      </c>
      <c r="E205" s="3" t="s">
        <v>53</v>
      </c>
      <c r="F205" s="4">
        <v>12.62</v>
      </c>
      <c r="G205" s="127">
        <v>0.25</v>
      </c>
      <c r="H205" s="128">
        <f t="shared" si="60"/>
        <v>9.4649999999999999</v>
      </c>
      <c r="I205" s="130">
        <v>15</v>
      </c>
      <c r="J205" s="30" t="s">
        <v>29</v>
      </c>
      <c r="K205" s="30" t="s">
        <v>29</v>
      </c>
      <c r="L205" s="7">
        <v>8424084031095</v>
      </c>
      <c r="M205" s="126" t="s">
        <v>421</v>
      </c>
      <c r="N205" s="159"/>
      <c r="O205" s="156">
        <f t="shared" si="61"/>
        <v>0</v>
      </c>
      <c r="P205" s="157">
        <f t="shared" ref="P205:P268" si="62">O205*H205</f>
        <v>0</v>
      </c>
      <c r="Q205" s="126"/>
    </row>
    <row r="206" spans="2:17" ht="15" customHeight="1">
      <c r="B206" s="1" t="s">
        <v>232</v>
      </c>
      <c r="C206" s="2">
        <v>231831</v>
      </c>
      <c r="D206" s="3">
        <v>5000</v>
      </c>
      <c r="E206" s="3" t="s">
        <v>53</v>
      </c>
      <c r="F206" s="4">
        <v>3.19</v>
      </c>
      <c r="G206" s="127">
        <v>0.25</v>
      </c>
      <c r="H206" s="128">
        <f t="shared" si="60"/>
        <v>2.3925000000000001</v>
      </c>
      <c r="I206" s="130">
        <v>15</v>
      </c>
      <c r="J206" s="30" t="s">
        <v>29</v>
      </c>
      <c r="K206" s="30" t="s">
        <v>29</v>
      </c>
      <c r="L206" s="7">
        <v>8424084031101</v>
      </c>
      <c r="M206" s="126" t="s">
        <v>421</v>
      </c>
      <c r="N206" s="159"/>
      <c r="O206" s="156">
        <f t="shared" si="61"/>
        <v>0</v>
      </c>
      <c r="P206" s="157">
        <f t="shared" si="62"/>
        <v>0</v>
      </c>
      <c r="Q206" s="126"/>
    </row>
    <row r="207" spans="2:17" ht="15" customHeight="1">
      <c r="B207" s="168" t="s">
        <v>233</v>
      </c>
      <c r="C207" s="168"/>
      <c r="D207" s="168"/>
      <c r="E207" s="168"/>
      <c r="F207" s="168"/>
      <c r="G207" s="168"/>
      <c r="H207" s="168"/>
      <c r="I207" s="168"/>
      <c r="J207" s="168"/>
      <c r="K207" s="168"/>
      <c r="L207" s="169"/>
      <c r="M207" s="169"/>
      <c r="N207" s="170"/>
      <c r="O207" s="169"/>
      <c r="P207" s="169"/>
      <c r="Q207" s="169"/>
    </row>
    <row r="208" spans="2:17" ht="15" customHeight="1">
      <c r="B208" s="47" t="s">
        <v>234</v>
      </c>
      <c r="C208" s="16">
        <v>231836</v>
      </c>
      <c r="D208" s="48">
        <v>1000</v>
      </c>
      <c r="E208" s="48" t="s">
        <v>53</v>
      </c>
      <c r="F208" s="4">
        <v>5.66</v>
      </c>
      <c r="G208" s="161">
        <v>0.25</v>
      </c>
      <c r="H208" s="162">
        <f t="shared" ref="H208:H213" si="63">F208*(1-G208)</f>
        <v>4.2450000000000001</v>
      </c>
      <c r="I208" s="132">
        <v>8</v>
      </c>
      <c r="J208" s="49">
        <v>512</v>
      </c>
      <c r="K208" s="49">
        <v>64</v>
      </c>
      <c r="L208" s="19" t="s">
        <v>235</v>
      </c>
      <c r="M208" s="164" t="s">
        <v>421</v>
      </c>
      <c r="N208" s="165"/>
      <c r="O208" s="166">
        <f t="shared" ref="O208:O213" si="64">N208*I208</f>
        <v>0</v>
      </c>
      <c r="P208" s="167">
        <f t="shared" si="62"/>
        <v>0</v>
      </c>
      <c r="Q208" s="164"/>
    </row>
    <row r="209" spans="2:17" ht="15" customHeight="1">
      <c r="B209" s="50" t="s">
        <v>236</v>
      </c>
      <c r="C209" s="16">
        <v>231833</v>
      </c>
      <c r="D209" s="48">
        <v>1000</v>
      </c>
      <c r="E209" s="51" t="s">
        <v>53</v>
      </c>
      <c r="F209" s="4">
        <v>4.87</v>
      </c>
      <c r="G209" s="161">
        <v>0.25</v>
      </c>
      <c r="H209" s="162">
        <f t="shared" si="63"/>
        <v>3.6524999999999999</v>
      </c>
      <c r="I209" s="114">
        <v>8</v>
      </c>
      <c r="J209" s="49">
        <v>512</v>
      </c>
      <c r="K209" s="49">
        <v>64</v>
      </c>
      <c r="L209" s="19" t="s">
        <v>237</v>
      </c>
      <c r="M209" s="164" t="s">
        <v>421</v>
      </c>
      <c r="N209" s="165"/>
      <c r="O209" s="166">
        <f t="shared" si="64"/>
        <v>0</v>
      </c>
      <c r="P209" s="167">
        <f t="shared" si="62"/>
        <v>0</v>
      </c>
      <c r="Q209" s="164"/>
    </row>
    <row r="210" spans="2:17" ht="15" customHeight="1">
      <c r="B210" s="50" t="s">
        <v>238</v>
      </c>
      <c r="C210" s="16">
        <v>231835</v>
      </c>
      <c r="D210" s="48">
        <v>1000</v>
      </c>
      <c r="E210" s="51" t="s">
        <v>53</v>
      </c>
      <c r="F210" s="4">
        <v>4.87</v>
      </c>
      <c r="G210" s="161">
        <v>0.25</v>
      </c>
      <c r="H210" s="162">
        <f t="shared" si="63"/>
        <v>3.6524999999999999</v>
      </c>
      <c r="I210" s="114">
        <v>8</v>
      </c>
      <c r="J210" s="49">
        <v>512</v>
      </c>
      <c r="K210" s="49">
        <v>64</v>
      </c>
      <c r="L210" s="19" t="s">
        <v>239</v>
      </c>
      <c r="M210" s="164" t="s">
        <v>421</v>
      </c>
      <c r="N210" s="165"/>
      <c r="O210" s="166">
        <f t="shared" si="64"/>
        <v>0</v>
      </c>
      <c r="P210" s="167">
        <f t="shared" si="62"/>
        <v>0</v>
      </c>
      <c r="Q210" s="164"/>
    </row>
    <row r="211" spans="2:17" ht="15" customHeight="1">
      <c r="B211" s="50" t="s">
        <v>240</v>
      </c>
      <c r="C211" s="16">
        <v>231834</v>
      </c>
      <c r="D211" s="51">
        <v>1000</v>
      </c>
      <c r="E211" s="51" t="s">
        <v>53</v>
      </c>
      <c r="F211" s="4">
        <v>4.87</v>
      </c>
      <c r="G211" s="161">
        <v>0.25</v>
      </c>
      <c r="H211" s="162">
        <f t="shared" si="63"/>
        <v>3.6524999999999999</v>
      </c>
      <c r="I211" s="114">
        <v>8</v>
      </c>
      <c r="J211" s="49">
        <v>512</v>
      </c>
      <c r="K211" s="49">
        <v>64</v>
      </c>
      <c r="L211" s="19">
        <v>8424084031859</v>
      </c>
      <c r="M211" s="164" t="s">
        <v>421</v>
      </c>
      <c r="N211" s="165"/>
      <c r="O211" s="166">
        <f t="shared" si="64"/>
        <v>0</v>
      </c>
      <c r="P211" s="167">
        <f t="shared" si="62"/>
        <v>0</v>
      </c>
      <c r="Q211" s="164"/>
    </row>
    <row r="212" spans="2:17" ht="15" customHeight="1">
      <c r="B212" s="50" t="s">
        <v>241</v>
      </c>
      <c r="C212" s="16">
        <v>231837</v>
      </c>
      <c r="D212" s="48">
        <v>1000</v>
      </c>
      <c r="E212" s="51" t="s">
        <v>53</v>
      </c>
      <c r="F212" s="4">
        <v>5.91</v>
      </c>
      <c r="G212" s="161">
        <v>0.25</v>
      </c>
      <c r="H212" s="162">
        <f t="shared" si="63"/>
        <v>4.4325000000000001</v>
      </c>
      <c r="I212" s="114">
        <v>8</v>
      </c>
      <c r="J212" s="49">
        <v>512</v>
      </c>
      <c r="K212" s="49">
        <v>64</v>
      </c>
      <c r="L212" s="19" t="s">
        <v>242</v>
      </c>
      <c r="M212" s="164" t="s">
        <v>421</v>
      </c>
      <c r="N212" s="165"/>
      <c r="O212" s="166">
        <f t="shared" si="64"/>
        <v>0</v>
      </c>
      <c r="P212" s="167">
        <f t="shared" si="62"/>
        <v>0</v>
      </c>
      <c r="Q212" s="164"/>
    </row>
    <row r="213" spans="2:17" ht="15" customHeight="1">
      <c r="B213" s="26" t="s">
        <v>243</v>
      </c>
      <c r="C213" s="31">
        <v>231805</v>
      </c>
      <c r="D213" s="28">
        <v>250</v>
      </c>
      <c r="E213" s="28" t="s">
        <v>53</v>
      </c>
      <c r="F213" s="4">
        <v>4.6900000000000004</v>
      </c>
      <c r="G213" s="127">
        <v>0.25</v>
      </c>
      <c r="H213" s="128">
        <f t="shared" si="63"/>
        <v>3.5175000000000001</v>
      </c>
      <c r="I213" s="132">
        <v>12</v>
      </c>
      <c r="J213" s="6">
        <v>960</v>
      </c>
      <c r="K213" s="6">
        <v>80</v>
      </c>
      <c r="L213" s="29">
        <v>8424084023007</v>
      </c>
      <c r="M213" s="126" t="s">
        <v>421</v>
      </c>
      <c r="N213" s="159"/>
      <c r="O213" s="156">
        <f t="shared" si="64"/>
        <v>0</v>
      </c>
      <c r="P213" s="157">
        <f t="shared" si="62"/>
        <v>0</v>
      </c>
      <c r="Q213" s="126"/>
    </row>
    <row r="214" spans="2:17" ht="15" customHeight="1">
      <c r="B214" s="168" t="s">
        <v>244</v>
      </c>
      <c r="C214" s="168"/>
      <c r="D214" s="168"/>
      <c r="E214" s="168"/>
      <c r="F214" s="168"/>
      <c r="G214" s="168"/>
      <c r="H214" s="168"/>
      <c r="I214" s="168"/>
      <c r="J214" s="168"/>
      <c r="K214" s="168"/>
      <c r="L214" s="169"/>
      <c r="M214" s="169"/>
      <c r="N214" s="170"/>
      <c r="O214" s="169"/>
      <c r="P214" s="169"/>
      <c r="Q214" s="169"/>
    </row>
    <row r="215" spans="2:17" ht="15" customHeight="1">
      <c r="B215" s="135" t="s">
        <v>245</v>
      </c>
      <c r="C215" s="136">
        <v>231672</v>
      </c>
      <c r="D215" s="137">
        <v>1000</v>
      </c>
      <c r="E215" s="137" t="s">
        <v>53</v>
      </c>
      <c r="F215" s="4">
        <v>14.99</v>
      </c>
      <c r="G215" s="127">
        <v>0.25</v>
      </c>
      <c r="H215" s="128">
        <f t="shared" ref="H215:H217" si="65">F215*(1-G215)</f>
        <v>11.2425</v>
      </c>
      <c r="I215" s="130">
        <v>12</v>
      </c>
      <c r="J215" s="149">
        <v>480</v>
      </c>
      <c r="K215" s="149">
        <v>40</v>
      </c>
      <c r="L215" s="150">
        <v>3121970183672</v>
      </c>
      <c r="M215" s="151" t="s">
        <v>409</v>
      </c>
      <c r="N215" s="160"/>
      <c r="O215" s="154">
        <f t="shared" ref="O215:O217" si="66">N215*I215</f>
        <v>0</v>
      </c>
      <c r="P215" s="155">
        <f t="shared" si="62"/>
        <v>0</v>
      </c>
      <c r="Q215" s="151" t="s">
        <v>428</v>
      </c>
    </row>
    <row r="216" spans="2:17" ht="15" customHeight="1">
      <c r="B216" s="135" t="s">
        <v>246</v>
      </c>
      <c r="C216" s="136">
        <v>231671</v>
      </c>
      <c r="D216" s="137">
        <v>250</v>
      </c>
      <c r="E216" s="137" t="s">
        <v>53</v>
      </c>
      <c r="F216" s="4">
        <v>12.99</v>
      </c>
      <c r="G216" s="127">
        <v>0.25</v>
      </c>
      <c r="H216" s="128">
        <f t="shared" si="65"/>
        <v>9.7424999999999997</v>
      </c>
      <c r="I216" s="130">
        <v>12</v>
      </c>
      <c r="J216" s="149">
        <v>1152</v>
      </c>
      <c r="K216" s="149">
        <v>96</v>
      </c>
      <c r="L216" s="150">
        <v>3121970183696</v>
      </c>
      <c r="M216" s="151" t="s">
        <v>410</v>
      </c>
      <c r="N216" s="160"/>
      <c r="O216" s="154">
        <f t="shared" si="66"/>
        <v>0</v>
      </c>
      <c r="P216" s="155">
        <f t="shared" si="62"/>
        <v>0</v>
      </c>
      <c r="Q216" s="151" t="s">
        <v>428</v>
      </c>
    </row>
    <row r="217" spans="2:17" ht="15" customHeight="1">
      <c r="B217" s="135" t="s">
        <v>247</v>
      </c>
      <c r="C217" s="136">
        <v>231818</v>
      </c>
      <c r="D217" s="137">
        <v>25</v>
      </c>
      <c r="E217" s="137" t="s">
        <v>53</v>
      </c>
      <c r="F217" s="4">
        <v>6.04</v>
      </c>
      <c r="G217" s="127">
        <v>0.25</v>
      </c>
      <c r="H217" s="128">
        <f t="shared" si="65"/>
        <v>4.53</v>
      </c>
      <c r="I217" s="130">
        <v>12</v>
      </c>
      <c r="J217" s="149">
        <v>996</v>
      </c>
      <c r="K217" s="149">
        <v>83</v>
      </c>
      <c r="L217" s="150">
        <v>8424084022086</v>
      </c>
      <c r="M217" s="151" t="s">
        <v>411</v>
      </c>
      <c r="N217" s="160"/>
      <c r="O217" s="154">
        <f t="shared" si="66"/>
        <v>0</v>
      </c>
      <c r="P217" s="155">
        <f t="shared" si="62"/>
        <v>0</v>
      </c>
      <c r="Q217" s="151" t="s">
        <v>428</v>
      </c>
    </row>
    <row r="218" spans="2:17" ht="15" customHeight="1">
      <c r="B218" s="168" t="s">
        <v>248</v>
      </c>
      <c r="C218" s="168"/>
      <c r="D218" s="168"/>
      <c r="E218" s="168"/>
      <c r="F218" s="168"/>
      <c r="G218" s="168"/>
      <c r="H218" s="168"/>
      <c r="I218" s="168"/>
      <c r="J218" s="168"/>
      <c r="K218" s="168"/>
      <c r="L218" s="169"/>
      <c r="M218" s="169"/>
      <c r="N218" s="170"/>
      <c r="O218" s="169"/>
      <c r="P218" s="169"/>
      <c r="Q218" s="169"/>
    </row>
    <row r="219" spans="2:17" ht="51" customHeight="1">
      <c r="B219" s="52" t="s">
        <v>249</v>
      </c>
      <c r="C219" s="53">
        <v>231838</v>
      </c>
      <c r="D219" s="28">
        <v>750</v>
      </c>
      <c r="E219" s="28" t="s">
        <v>53</v>
      </c>
      <c r="F219" s="4">
        <v>8.6199999999999992</v>
      </c>
      <c r="G219" s="161">
        <v>0.25</v>
      </c>
      <c r="H219" s="162">
        <f t="shared" ref="H219:H222" si="67">F219*(1-G219)</f>
        <v>6.4649999999999999</v>
      </c>
      <c r="I219" s="129">
        <v>12</v>
      </c>
      <c r="J219" s="49">
        <v>384</v>
      </c>
      <c r="K219" s="49">
        <v>32</v>
      </c>
      <c r="L219" s="19">
        <v>8424084032245</v>
      </c>
      <c r="M219" s="164" t="s">
        <v>421</v>
      </c>
      <c r="N219" s="165"/>
      <c r="O219" s="166">
        <f t="shared" ref="O219:O222" si="68">N219*I219</f>
        <v>0</v>
      </c>
      <c r="P219" s="167">
        <f t="shared" si="62"/>
        <v>0</v>
      </c>
      <c r="Q219" s="164"/>
    </row>
    <row r="220" spans="2:17" ht="51" customHeight="1">
      <c r="B220" s="52" t="s">
        <v>250</v>
      </c>
      <c r="C220" s="53">
        <v>231839</v>
      </c>
      <c r="D220" s="28">
        <v>750</v>
      </c>
      <c r="E220" s="3" t="s">
        <v>53</v>
      </c>
      <c r="F220" s="4">
        <v>8.6199999999999992</v>
      </c>
      <c r="G220" s="161">
        <v>0.25</v>
      </c>
      <c r="H220" s="162">
        <f t="shared" si="67"/>
        <v>6.4649999999999999</v>
      </c>
      <c r="I220" s="130">
        <v>12</v>
      </c>
      <c r="J220" s="49">
        <v>384</v>
      </c>
      <c r="K220" s="49">
        <v>32</v>
      </c>
      <c r="L220" s="19">
        <v>8424084032252</v>
      </c>
      <c r="M220" s="164" t="s">
        <v>421</v>
      </c>
      <c r="N220" s="165"/>
      <c r="O220" s="166">
        <f t="shared" si="68"/>
        <v>0</v>
      </c>
      <c r="P220" s="167">
        <f t="shared" si="62"/>
        <v>0</v>
      </c>
      <c r="Q220" s="164"/>
    </row>
    <row r="221" spans="2:17" ht="51" customHeight="1">
      <c r="B221" s="52" t="s">
        <v>251</v>
      </c>
      <c r="C221" s="53">
        <v>231840</v>
      </c>
      <c r="D221" s="28">
        <v>750</v>
      </c>
      <c r="E221" s="3" t="s">
        <v>53</v>
      </c>
      <c r="F221" s="4">
        <v>8.6199999999999992</v>
      </c>
      <c r="G221" s="161">
        <v>0.25</v>
      </c>
      <c r="H221" s="162">
        <f t="shared" si="67"/>
        <v>6.4649999999999999</v>
      </c>
      <c r="I221" s="130">
        <v>12</v>
      </c>
      <c r="J221" s="49">
        <v>384</v>
      </c>
      <c r="K221" s="49">
        <v>32</v>
      </c>
      <c r="L221" s="19">
        <v>8424084032269</v>
      </c>
      <c r="M221" s="164" t="s">
        <v>421</v>
      </c>
      <c r="N221" s="165"/>
      <c r="O221" s="166">
        <f t="shared" si="68"/>
        <v>0</v>
      </c>
      <c r="P221" s="167">
        <f t="shared" si="62"/>
        <v>0</v>
      </c>
      <c r="Q221" s="164"/>
    </row>
    <row r="222" spans="2:17" ht="51" customHeight="1">
      <c r="B222" s="52" t="s">
        <v>252</v>
      </c>
      <c r="C222" s="53">
        <v>231841</v>
      </c>
      <c r="D222" s="28">
        <v>750</v>
      </c>
      <c r="E222" s="3" t="s">
        <v>53</v>
      </c>
      <c r="F222" s="4">
        <v>8.6199999999999992</v>
      </c>
      <c r="G222" s="161">
        <v>0.25</v>
      </c>
      <c r="H222" s="162">
        <f t="shared" si="67"/>
        <v>6.4649999999999999</v>
      </c>
      <c r="I222" s="130">
        <v>12</v>
      </c>
      <c r="J222" s="49">
        <v>384</v>
      </c>
      <c r="K222" s="49">
        <v>32</v>
      </c>
      <c r="L222" s="19">
        <v>8424084032276</v>
      </c>
      <c r="M222" s="164" t="s">
        <v>421</v>
      </c>
      <c r="N222" s="165"/>
      <c r="O222" s="166">
        <f t="shared" si="68"/>
        <v>0</v>
      </c>
      <c r="P222" s="167">
        <f t="shared" si="62"/>
        <v>0</v>
      </c>
      <c r="Q222" s="164"/>
    </row>
    <row r="223" spans="2:17" ht="15" customHeight="1">
      <c r="B223" s="146" t="s">
        <v>253</v>
      </c>
      <c r="C223" s="136">
        <v>231822</v>
      </c>
      <c r="D223" s="140">
        <v>750</v>
      </c>
      <c r="E223" s="137" t="s">
        <v>53</v>
      </c>
      <c r="F223" s="4">
        <v>8.76</v>
      </c>
      <c r="G223" s="127">
        <v>0.25</v>
      </c>
      <c r="H223" s="128">
        <f t="shared" ref="H223:H268" si="69">F223*(1-G223)</f>
        <v>6.57</v>
      </c>
      <c r="I223" s="130">
        <v>12</v>
      </c>
      <c r="J223" s="149">
        <v>384</v>
      </c>
      <c r="K223" s="149">
        <v>32</v>
      </c>
      <c r="L223" s="143">
        <v>8424084006673</v>
      </c>
      <c r="M223" s="151" t="s">
        <v>412</v>
      </c>
      <c r="N223" s="160"/>
      <c r="O223" s="154">
        <f>N223*I223</f>
        <v>0</v>
      </c>
      <c r="P223" s="155">
        <f t="shared" si="62"/>
        <v>0</v>
      </c>
      <c r="Q223" s="151" t="s">
        <v>428</v>
      </c>
    </row>
    <row r="224" spans="2:17" ht="15" customHeight="1">
      <c r="B224" s="44" t="s">
        <v>254</v>
      </c>
      <c r="C224" s="2">
        <v>231820</v>
      </c>
      <c r="D224" s="28">
        <v>500</v>
      </c>
      <c r="E224" s="3" t="s">
        <v>53</v>
      </c>
      <c r="F224" s="4">
        <v>4.3899999999999997</v>
      </c>
      <c r="G224" s="127">
        <v>0.25</v>
      </c>
      <c r="H224" s="128">
        <f t="shared" si="69"/>
        <v>3.2924999999999995</v>
      </c>
      <c r="I224" s="130">
        <v>12</v>
      </c>
      <c r="J224" s="36" t="s">
        <v>29</v>
      </c>
      <c r="K224" s="36" t="s">
        <v>29</v>
      </c>
      <c r="L224" s="8">
        <v>8424084030500</v>
      </c>
      <c r="M224" s="126" t="s">
        <v>421</v>
      </c>
      <c r="N224" s="159"/>
      <c r="O224" s="156">
        <f t="shared" ref="O224:O226" si="70">N224*I224</f>
        <v>0</v>
      </c>
      <c r="P224" s="157">
        <f t="shared" si="62"/>
        <v>0</v>
      </c>
      <c r="Q224" s="126"/>
    </row>
    <row r="225" spans="2:17" ht="26.25">
      <c r="B225" s="54" t="s">
        <v>255</v>
      </c>
      <c r="C225" s="2">
        <v>231819</v>
      </c>
      <c r="D225" s="28">
        <v>750</v>
      </c>
      <c r="E225" s="3" t="s">
        <v>53</v>
      </c>
      <c r="F225" s="10">
        <v>7.55</v>
      </c>
      <c r="G225" s="127">
        <v>0.25</v>
      </c>
      <c r="H225" s="128">
        <f t="shared" si="69"/>
        <v>5.6624999999999996</v>
      </c>
      <c r="I225" s="130">
        <v>12</v>
      </c>
      <c r="J225" s="6">
        <v>384</v>
      </c>
      <c r="K225" s="6">
        <v>32</v>
      </c>
      <c r="L225" s="8">
        <v>8424084030494</v>
      </c>
      <c r="M225" s="126" t="s">
        <v>421</v>
      </c>
      <c r="N225" s="159"/>
      <c r="O225" s="156">
        <f t="shared" si="70"/>
        <v>0</v>
      </c>
      <c r="P225" s="157">
        <f t="shared" si="62"/>
        <v>0</v>
      </c>
      <c r="Q225" s="126"/>
    </row>
    <row r="226" spans="2:17" ht="26.25">
      <c r="B226" s="54" t="s">
        <v>256</v>
      </c>
      <c r="C226" s="2">
        <v>231821</v>
      </c>
      <c r="D226" s="28">
        <v>500</v>
      </c>
      <c r="E226" s="3" t="s">
        <v>53</v>
      </c>
      <c r="F226" s="10">
        <v>3.77</v>
      </c>
      <c r="G226" s="127">
        <v>0.25</v>
      </c>
      <c r="H226" s="128">
        <f t="shared" si="69"/>
        <v>2.8275000000000001</v>
      </c>
      <c r="I226" s="130">
        <v>12</v>
      </c>
      <c r="J226" s="36" t="s">
        <v>29</v>
      </c>
      <c r="K226" s="36" t="s">
        <v>29</v>
      </c>
      <c r="L226" s="8">
        <v>8424084030517</v>
      </c>
      <c r="M226" s="126" t="s">
        <v>421</v>
      </c>
      <c r="N226" s="159"/>
      <c r="O226" s="156">
        <f t="shared" si="70"/>
        <v>0</v>
      </c>
      <c r="P226" s="157">
        <f t="shared" si="62"/>
        <v>0</v>
      </c>
      <c r="Q226" s="126"/>
    </row>
    <row r="227" spans="2:17" ht="15" customHeight="1">
      <c r="B227" s="168" t="s">
        <v>257</v>
      </c>
      <c r="C227" s="168"/>
      <c r="D227" s="168"/>
      <c r="E227" s="168"/>
      <c r="F227" s="168"/>
      <c r="G227" s="168"/>
      <c r="H227" s="168"/>
      <c r="I227" s="168"/>
      <c r="J227" s="168"/>
      <c r="K227" s="168"/>
      <c r="L227" s="169"/>
      <c r="M227" s="169"/>
      <c r="N227" s="170"/>
      <c r="O227" s="169"/>
      <c r="P227" s="169"/>
      <c r="Q227" s="169"/>
    </row>
    <row r="228" spans="2:17" ht="15" customHeight="1">
      <c r="B228" s="26" t="s">
        <v>258</v>
      </c>
      <c r="C228" s="31" t="s">
        <v>259</v>
      </c>
      <c r="D228" s="28">
        <v>100</v>
      </c>
      <c r="E228" s="28" t="s">
        <v>53</v>
      </c>
      <c r="F228" s="4">
        <v>8.15</v>
      </c>
      <c r="G228" s="127">
        <v>0.25</v>
      </c>
      <c r="H228" s="128">
        <f t="shared" ref="H228:H231" si="71">F228*(1-G228)</f>
        <v>6.1125000000000007</v>
      </c>
      <c r="I228" s="132">
        <v>12</v>
      </c>
      <c r="J228" s="6">
        <v>600</v>
      </c>
      <c r="K228" s="6">
        <v>50</v>
      </c>
      <c r="L228" s="13">
        <v>3121970158892</v>
      </c>
      <c r="M228" s="126" t="s">
        <v>421</v>
      </c>
      <c r="N228" s="159"/>
      <c r="O228" s="156">
        <f t="shared" ref="O228:O231" si="72">N228*I228</f>
        <v>0</v>
      </c>
      <c r="P228" s="157">
        <f t="shared" si="62"/>
        <v>0</v>
      </c>
      <c r="Q228" s="126"/>
    </row>
    <row r="229" spans="2:17" ht="15" customHeight="1">
      <c r="B229" s="26" t="s">
        <v>260</v>
      </c>
      <c r="C229" s="31">
        <v>231559</v>
      </c>
      <c r="D229" s="28">
        <v>500</v>
      </c>
      <c r="E229" s="28" t="s">
        <v>53</v>
      </c>
      <c r="F229" s="4">
        <v>7.5</v>
      </c>
      <c r="G229" s="127">
        <v>0.25</v>
      </c>
      <c r="H229" s="128">
        <f t="shared" si="71"/>
        <v>5.625</v>
      </c>
      <c r="I229" s="132">
        <v>12</v>
      </c>
      <c r="J229" s="6">
        <v>360</v>
      </c>
      <c r="K229" s="6">
        <v>30</v>
      </c>
      <c r="L229" s="13">
        <v>8424084009100</v>
      </c>
      <c r="M229" s="126" t="s">
        <v>421</v>
      </c>
      <c r="N229" s="159"/>
      <c r="O229" s="156">
        <f t="shared" si="72"/>
        <v>0</v>
      </c>
      <c r="P229" s="157">
        <f t="shared" si="62"/>
        <v>0</v>
      </c>
      <c r="Q229" s="126"/>
    </row>
    <row r="230" spans="2:17" ht="15" customHeight="1">
      <c r="B230" s="26" t="s">
        <v>261</v>
      </c>
      <c r="C230" s="31">
        <v>231811</v>
      </c>
      <c r="D230" s="28">
        <v>50</v>
      </c>
      <c r="E230" s="28" t="s">
        <v>9</v>
      </c>
      <c r="F230" s="4">
        <v>3.97</v>
      </c>
      <c r="G230" s="127">
        <v>0.25</v>
      </c>
      <c r="H230" s="128">
        <f t="shared" si="71"/>
        <v>2.9775</v>
      </c>
      <c r="I230" s="132">
        <v>12</v>
      </c>
      <c r="J230" s="6">
        <v>600</v>
      </c>
      <c r="K230" s="6">
        <v>50</v>
      </c>
      <c r="L230" s="13">
        <v>8424084023069</v>
      </c>
      <c r="M230" s="126" t="s">
        <v>421</v>
      </c>
      <c r="N230" s="159"/>
      <c r="O230" s="156">
        <f t="shared" si="72"/>
        <v>0</v>
      </c>
      <c r="P230" s="157">
        <f t="shared" si="62"/>
        <v>0</v>
      </c>
      <c r="Q230" s="126"/>
    </row>
    <row r="231" spans="2:17" ht="15" customHeight="1">
      <c r="B231" s="26" t="s">
        <v>262</v>
      </c>
      <c r="C231" s="31">
        <v>231812</v>
      </c>
      <c r="D231" s="28">
        <v>50</v>
      </c>
      <c r="E231" s="28" t="s">
        <v>9</v>
      </c>
      <c r="F231" s="4">
        <v>5.09</v>
      </c>
      <c r="G231" s="127">
        <v>0.25</v>
      </c>
      <c r="H231" s="128">
        <f t="shared" si="71"/>
        <v>3.8174999999999999</v>
      </c>
      <c r="I231" s="132">
        <v>12</v>
      </c>
      <c r="J231" s="6">
        <v>600</v>
      </c>
      <c r="K231" s="6">
        <v>50</v>
      </c>
      <c r="L231" s="13">
        <v>8424084023076</v>
      </c>
      <c r="M231" s="126" t="s">
        <v>421</v>
      </c>
      <c r="N231" s="159"/>
      <c r="O231" s="156">
        <f t="shared" si="72"/>
        <v>0</v>
      </c>
      <c r="P231" s="157">
        <f t="shared" si="62"/>
        <v>0</v>
      </c>
      <c r="Q231" s="126"/>
    </row>
    <row r="232" spans="2:17" ht="15" customHeight="1">
      <c r="B232" s="168" t="s">
        <v>263</v>
      </c>
      <c r="C232" s="168"/>
      <c r="D232" s="168"/>
      <c r="E232" s="168"/>
      <c r="F232" s="168"/>
      <c r="G232" s="168"/>
      <c r="H232" s="168"/>
      <c r="I232" s="168"/>
      <c r="J232" s="168"/>
      <c r="K232" s="168"/>
      <c r="L232" s="169"/>
      <c r="M232" s="169"/>
      <c r="N232" s="170"/>
      <c r="O232" s="169"/>
      <c r="P232" s="169"/>
      <c r="Q232" s="169"/>
    </row>
    <row r="233" spans="2:17" ht="15" customHeight="1">
      <c r="B233" s="26" t="s">
        <v>264</v>
      </c>
      <c r="C233" s="27">
        <v>231813</v>
      </c>
      <c r="D233" s="28">
        <v>600</v>
      </c>
      <c r="E233" s="28" t="s">
        <v>53</v>
      </c>
      <c r="F233" s="4">
        <v>4.8499999999999996</v>
      </c>
      <c r="G233" s="127">
        <v>0.25</v>
      </c>
      <c r="H233" s="128">
        <f t="shared" ref="H233:H235" si="73">F233*(1-G233)</f>
        <v>3.6374999999999997</v>
      </c>
      <c r="I233" s="132">
        <v>12</v>
      </c>
      <c r="J233" s="6">
        <v>720</v>
      </c>
      <c r="K233" s="6">
        <v>60</v>
      </c>
      <c r="L233" s="29">
        <v>8424084023175</v>
      </c>
      <c r="M233" s="126" t="s">
        <v>421</v>
      </c>
      <c r="N233" s="159"/>
      <c r="O233" s="156">
        <f t="shared" ref="O233:O236" si="74">N233*I233</f>
        <v>0</v>
      </c>
      <c r="P233" s="157">
        <f t="shared" si="62"/>
        <v>0</v>
      </c>
      <c r="Q233" s="126"/>
    </row>
    <row r="234" spans="2:17" ht="15" customHeight="1">
      <c r="B234" s="26" t="s">
        <v>265</v>
      </c>
      <c r="C234" s="27">
        <v>231814</v>
      </c>
      <c r="D234" s="28">
        <v>250</v>
      </c>
      <c r="E234" s="28" t="s">
        <v>53</v>
      </c>
      <c r="F234" s="4">
        <v>3.94</v>
      </c>
      <c r="G234" s="127">
        <v>0.25</v>
      </c>
      <c r="H234" s="128">
        <f t="shared" si="73"/>
        <v>2.9550000000000001</v>
      </c>
      <c r="I234" s="132">
        <v>12</v>
      </c>
      <c r="J234" s="6">
        <v>1440</v>
      </c>
      <c r="K234" s="6">
        <v>120</v>
      </c>
      <c r="L234" s="29">
        <v>8424084023328</v>
      </c>
      <c r="M234" s="126" t="s">
        <v>421</v>
      </c>
      <c r="N234" s="159"/>
      <c r="O234" s="156">
        <f t="shared" si="74"/>
        <v>0</v>
      </c>
      <c r="P234" s="157">
        <f t="shared" si="62"/>
        <v>0</v>
      </c>
      <c r="Q234" s="126"/>
    </row>
    <row r="235" spans="2:17" ht="15" customHeight="1">
      <c r="B235" s="1" t="s">
        <v>266</v>
      </c>
      <c r="C235" s="2">
        <v>231800</v>
      </c>
      <c r="D235" s="3">
        <v>250</v>
      </c>
      <c r="E235" s="3" t="s">
        <v>9</v>
      </c>
      <c r="F235" s="4">
        <v>6.47</v>
      </c>
      <c r="G235" s="127">
        <v>0.25</v>
      </c>
      <c r="H235" s="128">
        <f t="shared" si="73"/>
        <v>4.8525</v>
      </c>
      <c r="I235" s="130">
        <v>12</v>
      </c>
      <c r="J235" s="43" t="s">
        <v>29</v>
      </c>
      <c r="K235" s="43" t="s">
        <v>29</v>
      </c>
      <c r="L235" s="7">
        <v>8424084022833</v>
      </c>
      <c r="M235" s="126" t="s">
        <v>421</v>
      </c>
      <c r="N235" s="159"/>
      <c r="O235" s="156">
        <f t="shared" si="74"/>
        <v>0</v>
      </c>
      <c r="P235" s="157">
        <f t="shared" si="62"/>
        <v>0</v>
      </c>
      <c r="Q235" s="126"/>
    </row>
    <row r="236" spans="2:17" ht="18">
      <c r="B236" s="1" t="s">
        <v>267</v>
      </c>
      <c r="C236" s="2">
        <v>231809</v>
      </c>
      <c r="D236" s="3">
        <v>400</v>
      </c>
      <c r="E236" s="3" t="s">
        <v>53</v>
      </c>
      <c r="F236" s="10">
        <v>2.69</v>
      </c>
      <c r="G236" s="127">
        <v>0.25</v>
      </c>
      <c r="H236" s="128">
        <f t="shared" si="69"/>
        <v>2.0175000000000001</v>
      </c>
      <c r="I236" s="130">
        <v>20</v>
      </c>
      <c r="J236" s="30">
        <v>960</v>
      </c>
      <c r="K236" s="30">
        <v>48</v>
      </c>
      <c r="L236" s="7">
        <v>8424084023045</v>
      </c>
      <c r="M236" s="126" t="s">
        <v>421</v>
      </c>
      <c r="N236" s="159"/>
      <c r="O236" s="156">
        <f t="shared" si="74"/>
        <v>0</v>
      </c>
      <c r="P236" s="157">
        <f t="shared" si="62"/>
        <v>0</v>
      </c>
      <c r="Q236" s="126"/>
    </row>
    <row r="237" spans="2:17" ht="15" customHeight="1">
      <c r="B237" s="168" t="s">
        <v>268</v>
      </c>
      <c r="C237" s="168"/>
      <c r="D237" s="168"/>
      <c r="E237" s="168"/>
      <c r="F237" s="168"/>
      <c r="G237" s="168"/>
      <c r="H237" s="168"/>
      <c r="I237" s="168"/>
      <c r="J237" s="168"/>
      <c r="K237" s="168"/>
      <c r="L237" s="169"/>
      <c r="M237" s="169"/>
      <c r="N237" s="170"/>
      <c r="O237" s="169"/>
      <c r="P237" s="169"/>
      <c r="Q237" s="169"/>
    </row>
    <row r="238" spans="2:17" ht="18">
      <c r="B238" s="1" t="s">
        <v>269</v>
      </c>
      <c r="C238" s="2">
        <v>231579</v>
      </c>
      <c r="D238" s="3">
        <v>5</v>
      </c>
      <c r="E238" s="3" t="s">
        <v>270</v>
      </c>
      <c r="F238" s="10">
        <v>5.99</v>
      </c>
      <c r="G238" s="127">
        <v>0.25</v>
      </c>
      <c r="H238" s="128">
        <f t="shared" ref="H238:H242" si="75">F238*(1-G238)</f>
        <v>4.4924999999999997</v>
      </c>
      <c r="I238" s="130">
        <v>24</v>
      </c>
      <c r="J238" s="6">
        <v>1680</v>
      </c>
      <c r="K238" s="6">
        <v>140</v>
      </c>
      <c r="L238" s="7">
        <v>8424084006598</v>
      </c>
      <c r="M238" s="126" t="s">
        <v>421</v>
      </c>
      <c r="N238" s="159"/>
      <c r="O238" s="156">
        <f>N238*I238</f>
        <v>0</v>
      </c>
      <c r="P238" s="157">
        <f t="shared" si="62"/>
        <v>0</v>
      </c>
      <c r="Q238" s="126"/>
    </row>
    <row r="239" spans="2:17" ht="18">
      <c r="B239" s="135" t="s">
        <v>271</v>
      </c>
      <c r="C239" s="148">
        <v>231828</v>
      </c>
      <c r="D239" s="137">
        <v>1</v>
      </c>
      <c r="E239" s="137" t="s">
        <v>20</v>
      </c>
      <c r="F239" s="10">
        <v>23.99</v>
      </c>
      <c r="G239" s="127">
        <v>0.25</v>
      </c>
      <c r="H239" s="128">
        <f t="shared" si="75"/>
        <v>17.9925</v>
      </c>
      <c r="I239" s="130">
        <v>4</v>
      </c>
      <c r="J239" s="149">
        <v>84</v>
      </c>
      <c r="K239" s="149">
        <v>21</v>
      </c>
      <c r="L239" s="150">
        <v>8424084020891</v>
      </c>
      <c r="M239" s="151" t="s">
        <v>413</v>
      </c>
      <c r="N239" s="160"/>
      <c r="O239" s="154">
        <f>N239*I239</f>
        <v>0</v>
      </c>
      <c r="P239" s="155">
        <f t="shared" si="62"/>
        <v>0</v>
      </c>
      <c r="Q239" s="151" t="s">
        <v>428</v>
      </c>
    </row>
    <row r="240" spans="2:17" ht="18">
      <c r="B240" s="1" t="s">
        <v>272</v>
      </c>
      <c r="C240" s="2">
        <v>231817</v>
      </c>
      <c r="D240" s="3">
        <v>10</v>
      </c>
      <c r="E240" s="3" t="s">
        <v>20</v>
      </c>
      <c r="F240" s="10">
        <v>5.99</v>
      </c>
      <c r="G240" s="127">
        <v>0.25</v>
      </c>
      <c r="H240" s="128">
        <f t="shared" si="75"/>
        <v>4.4924999999999997</v>
      </c>
      <c r="I240" s="130">
        <v>25</v>
      </c>
      <c r="J240" s="6" t="s">
        <v>29</v>
      </c>
      <c r="K240" s="6" t="s">
        <v>29</v>
      </c>
      <c r="L240" s="7">
        <v>8424084024080</v>
      </c>
      <c r="M240" s="126" t="s">
        <v>421</v>
      </c>
      <c r="N240" s="159"/>
      <c r="O240" s="156">
        <f>N240*I240</f>
        <v>0</v>
      </c>
      <c r="P240" s="157">
        <f t="shared" si="62"/>
        <v>0</v>
      </c>
      <c r="Q240" s="126"/>
    </row>
    <row r="241" spans="2:17" ht="15" customHeight="1">
      <c r="B241" s="135" t="s">
        <v>273</v>
      </c>
      <c r="C241" s="136">
        <v>231654</v>
      </c>
      <c r="D241" s="137">
        <v>350</v>
      </c>
      <c r="E241" s="137" t="s">
        <v>9</v>
      </c>
      <c r="F241" s="4">
        <v>5.13</v>
      </c>
      <c r="G241" s="127">
        <v>0.25</v>
      </c>
      <c r="H241" s="128">
        <f t="shared" si="75"/>
        <v>3.8475000000000001</v>
      </c>
      <c r="I241" s="114">
        <v>12</v>
      </c>
      <c r="J241" s="149">
        <v>504</v>
      </c>
      <c r="K241" s="149">
        <v>42</v>
      </c>
      <c r="L241" s="143">
        <v>8424084021522</v>
      </c>
      <c r="M241" s="151" t="s">
        <v>414</v>
      </c>
      <c r="N241" s="160"/>
      <c r="O241" s="154">
        <f>N241*I241</f>
        <v>0</v>
      </c>
      <c r="P241" s="155">
        <f t="shared" si="62"/>
        <v>0</v>
      </c>
      <c r="Q241" s="151" t="s">
        <v>428</v>
      </c>
    </row>
    <row r="242" spans="2:17" ht="15" customHeight="1">
      <c r="B242" s="1" t="s">
        <v>274</v>
      </c>
      <c r="C242" s="2">
        <v>231655</v>
      </c>
      <c r="D242" s="3">
        <v>500</v>
      </c>
      <c r="E242" s="3" t="s">
        <v>9</v>
      </c>
      <c r="F242" s="4">
        <v>7.34</v>
      </c>
      <c r="G242" s="127">
        <v>0.25</v>
      </c>
      <c r="H242" s="128">
        <f t="shared" si="75"/>
        <v>5.5049999999999999</v>
      </c>
      <c r="I242" s="114">
        <v>20</v>
      </c>
      <c r="J242" s="6">
        <v>400</v>
      </c>
      <c r="K242" s="6">
        <v>20</v>
      </c>
      <c r="L242" s="8">
        <v>8424084009667</v>
      </c>
      <c r="M242" s="126" t="s">
        <v>421</v>
      </c>
      <c r="N242" s="159"/>
      <c r="O242" s="156">
        <f>N242*I242</f>
        <v>0</v>
      </c>
      <c r="P242" s="157">
        <f t="shared" si="62"/>
        <v>0</v>
      </c>
      <c r="Q242" s="126"/>
    </row>
    <row r="243" spans="2:17" ht="15" customHeight="1">
      <c r="B243" s="168" t="s">
        <v>275</v>
      </c>
      <c r="C243" s="171"/>
      <c r="D243" s="171"/>
      <c r="E243" s="171"/>
      <c r="F243" s="171"/>
      <c r="G243" s="168"/>
      <c r="H243" s="168"/>
      <c r="I243" s="171"/>
      <c r="J243" s="171"/>
      <c r="K243" s="171"/>
      <c r="L243" s="172"/>
      <c r="M243" s="169"/>
      <c r="N243" s="170"/>
      <c r="O243" s="169"/>
      <c r="P243" s="169"/>
      <c r="Q243" s="169"/>
    </row>
    <row r="244" spans="2:17" ht="18">
      <c r="B244" s="45" t="s">
        <v>276</v>
      </c>
      <c r="C244" s="46">
        <v>231726</v>
      </c>
      <c r="D244" s="35">
        <v>10</v>
      </c>
      <c r="E244" s="28" t="s">
        <v>9</v>
      </c>
      <c r="F244" s="55">
        <v>5.85</v>
      </c>
      <c r="G244" s="127">
        <v>0.25</v>
      </c>
      <c r="H244" s="128">
        <f t="shared" ref="H244:H245" si="76">F244*(1-G244)</f>
        <v>4.3874999999999993</v>
      </c>
      <c r="I244" s="134">
        <v>24</v>
      </c>
      <c r="J244" s="6" t="s">
        <v>29</v>
      </c>
      <c r="K244" s="6" t="s">
        <v>29</v>
      </c>
      <c r="L244" s="13">
        <v>3121970196634</v>
      </c>
      <c r="M244" s="126" t="s">
        <v>421</v>
      </c>
      <c r="N244" s="159"/>
      <c r="O244" s="156">
        <f t="shared" ref="O244:O245" si="77">N244*I244</f>
        <v>0</v>
      </c>
      <c r="P244" s="157">
        <f t="shared" si="62"/>
        <v>0</v>
      </c>
      <c r="Q244" s="126"/>
    </row>
    <row r="245" spans="2:17" ht="18">
      <c r="B245" s="45" t="s">
        <v>277</v>
      </c>
      <c r="C245" s="46">
        <v>231727</v>
      </c>
      <c r="D245" s="35">
        <v>250</v>
      </c>
      <c r="E245" s="28" t="s">
        <v>278</v>
      </c>
      <c r="F245" s="55">
        <v>6.9</v>
      </c>
      <c r="G245" s="127">
        <v>0.25</v>
      </c>
      <c r="H245" s="128">
        <f t="shared" si="76"/>
        <v>5.1750000000000007</v>
      </c>
      <c r="I245" s="134">
        <v>12</v>
      </c>
      <c r="J245" s="6" t="s">
        <v>29</v>
      </c>
      <c r="K245" s="6" t="s">
        <v>29</v>
      </c>
      <c r="L245" s="13">
        <v>3121970196511</v>
      </c>
      <c r="M245" s="126" t="s">
        <v>421</v>
      </c>
      <c r="N245" s="159"/>
      <c r="O245" s="156">
        <f t="shared" si="77"/>
        <v>0</v>
      </c>
      <c r="P245" s="157">
        <f t="shared" si="62"/>
        <v>0</v>
      </c>
      <c r="Q245" s="126"/>
    </row>
    <row r="246" spans="2:17" ht="15" customHeight="1">
      <c r="B246" s="168" t="s">
        <v>279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9"/>
      <c r="M246" s="169"/>
      <c r="N246" s="170"/>
      <c r="O246" s="169"/>
      <c r="P246" s="169"/>
      <c r="Q246" s="169"/>
    </row>
    <row r="247" spans="2:17" ht="15" customHeight="1">
      <c r="B247" s="15" t="s">
        <v>280</v>
      </c>
      <c r="C247" s="16">
        <v>231775</v>
      </c>
      <c r="D247" s="32">
        <v>1</v>
      </c>
      <c r="E247" s="32" t="s">
        <v>20</v>
      </c>
      <c r="F247" s="17">
        <v>29.98</v>
      </c>
      <c r="G247" s="161">
        <v>0.25</v>
      </c>
      <c r="H247" s="162">
        <f t="shared" ref="H247:H248" si="78">F247*(1-G247)</f>
        <v>22.484999999999999</v>
      </c>
      <c r="I247" s="131">
        <v>6</v>
      </c>
      <c r="J247" s="25" t="s">
        <v>29</v>
      </c>
      <c r="K247" s="25" t="s">
        <v>29</v>
      </c>
      <c r="L247" s="56">
        <v>8424084032177</v>
      </c>
      <c r="M247" s="164" t="s">
        <v>421</v>
      </c>
      <c r="N247" s="165"/>
      <c r="O247" s="166">
        <f t="shared" ref="O247:O248" si="79">N247*I247</f>
        <v>0</v>
      </c>
      <c r="P247" s="167">
        <f t="shared" si="62"/>
        <v>0</v>
      </c>
      <c r="Q247" s="164"/>
    </row>
    <row r="248" spans="2:17" ht="15" customHeight="1">
      <c r="B248" s="15" t="s">
        <v>281</v>
      </c>
      <c r="C248" s="16">
        <v>231771</v>
      </c>
      <c r="D248" s="32">
        <v>1</v>
      </c>
      <c r="E248" s="32" t="s">
        <v>20</v>
      </c>
      <c r="F248" s="17">
        <v>25.45</v>
      </c>
      <c r="G248" s="161">
        <v>0.25</v>
      </c>
      <c r="H248" s="162">
        <f t="shared" si="78"/>
        <v>19.087499999999999</v>
      </c>
      <c r="I248" s="131">
        <v>6</v>
      </c>
      <c r="J248" s="25" t="s">
        <v>29</v>
      </c>
      <c r="K248" s="25" t="s">
        <v>29</v>
      </c>
      <c r="L248" s="56">
        <v>8424084032139</v>
      </c>
      <c r="M248" s="164" t="s">
        <v>421</v>
      </c>
      <c r="N248" s="165"/>
      <c r="O248" s="166">
        <f t="shared" si="79"/>
        <v>0</v>
      </c>
      <c r="P248" s="167">
        <f t="shared" si="62"/>
        <v>0</v>
      </c>
      <c r="Q248" s="164"/>
    </row>
    <row r="249" spans="2:17" ht="18">
      <c r="B249" s="138" t="s">
        <v>282</v>
      </c>
      <c r="C249" s="139">
        <v>231452</v>
      </c>
      <c r="D249" s="140">
        <v>1</v>
      </c>
      <c r="E249" s="140" t="s">
        <v>20</v>
      </c>
      <c r="F249" s="10">
        <v>14.45</v>
      </c>
      <c r="G249" s="127">
        <v>0.25</v>
      </c>
      <c r="H249" s="128">
        <f t="shared" si="69"/>
        <v>10.837499999999999</v>
      </c>
      <c r="I249" s="129">
        <v>6</v>
      </c>
      <c r="J249" s="149">
        <v>72</v>
      </c>
      <c r="K249" s="149">
        <v>12</v>
      </c>
      <c r="L249" s="152">
        <v>8424084007502</v>
      </c>
      <c r="M249" s="151" t="s">
        <v>415</v>
      </c>
      <c r="N249" s="160"/>
      <c r="O249" s="154">
        <f>N249*I249</f>
        <v>0</v>
      </c>
      <c r="P249" s="155">
        <f t="shared" si="62"/>
        <v>0</v>
      </c>
      <c r="Q249" s="151" t="s">
        <v>428</v>
      </c>
    </row>
    <row r="250" spans="2:17" ht="18">
      <c r="B250" s="26" t="s">
        <v>283</v>
      </c>
      <c r="C250" s="27">
        <v>231491</v>
      </c>
      <c r="D250" s="28">
        <v>1</v>
      </c>
      <c r="E250" s="28" t="s">
        <v>20</v>
      </c>
      <c r="F250" s="10">
        <v>20.99</v>
      </c>
      <c r="G250" s="127">
        <v>0.25</v>
      </c>
      <c r="H250" s="128">
        <f t="shared" si="69"/>
        <v>15.7425</v>
      </c>
      <c r="I250" s="129">
        <v>4</v>
      </c>
      <c r="J250" s="6">
        <v>72</v>
      </c>
      <c r="K250" s="6">
        <v>18</v>
      </c>
      <c r="L250" s="29">
        <v>8424084008059</v>
      </c>
      <c r="M250" s="126" t="s">
        <v>421</v>
      </c>
      <c r="N250" s="159"/>
      <c r="O250" s="156">
        <f t="shared" ref="O250:O253" si="80">N250*I250</f>
        <v>0</v>
      </c>
      <c r="P250" s="157">
        <f t="shared" si="62"/>
        <v>0</v>
      </c>
      <c r="Q250" s="126"/>
    </row>
    <row r="251" spans="2:17" ht="18">
      <c r="B251" s="1" t="s">
        <v>284</v>
      </c>
      <c r="C251" s="2">
        <v>231606</v>
      </c>
      <c r="D251" s="3">
        <v>1</v>
      </c>
      <c r="E251" s="28" t="s">
        <v>20</v>
      </c>
      <c r="F251" s="10">
        <v>41.99</v>
      </c>
      <c r="G251" s="127">
        <v>0.25</v>
      </c>
      <c r="H251" s="128">
        <f t="shared" si="69"/>
        <v>31.4925</v>
      </c>
      <c r="I251" s="129">
        <v>3</v>
      </c>
      <c r="J251" s="6">
        <v>96</v>
      </c>
      <c r="K251" s="6">
        <v>32</v>
      </c>
      <c r="L251" s="29">
        <v>8424084020136</v>
      </c>
      <c r="M251" s="126" t="s">
        <v>421</v>
      </c>
      <c r="N251" s="159"/>
      <c r="O251" s="156">
        <f t="shared" si="80"/>
        <v>0</v>
      </c>
      <c r="P251" s="157">
        <f t="shared" si="62"/>
        <v>0</v>
      </c>
      <c r="Q251" s="126"/>
    </row>
    <row r="252" spans="2:17" ht="15" customHeight="1">
      <c r="B252" s="15" t="s">
        <v>285</v>
      </c>
      <c r="C252" s="16">
        <v>231768</v>
      </c>
      <c r="D252" s="16">
        <v>1</v>
      </c>
      <c r="E252" s="16" t="s">
        <v>20</v>
      </c>
      <c r="F252" s="17">
        <v>14.45</v>
      </c>
      <c r="G252" s="161">
        <v>0.25</v>
      </c>
      <c r="H252" s="162">
        <f t="shared" si="69"/>
        <v>10.837499999999999</v>
      </c>
      <c r="I252" s="131">
        <v>6</v>
      </c>
      <c r="J252" s="25" t="s">
        <v>29</v>
      </c>
      <c r="K252" s="25" t="s">
        <v>29</v>
      </c>
      <c r="L252" s="56">
        <v>8424084031798</v>
      </c>
      <c r="M252" s="164" t="s">
        <v>421</v>
      </c>
      <c r="N252" s="165"/>
      <c r="O252" s="166">
        <f t="shared" si="80"/>
        <v>0</v>
      </c>
      <c r="P252" s="167">
        <f t="shared" si="62"/>
        <v>0</v>
      </c>
      <c r="Q252" s="164"/>
    </row>
    <row r="253" spans="2:17" ht="18">
      <c r="B253" s="26" t="s">
        <v>286</v>
      </c>
      <c r="C253" s="27">
        <v>231526</v>
      </c>
      <c r="D253" s="28">
        <v>1</v>
      </c>
      <c r="E253" s="28" t="s">
        <v>20</v>
      </c>
      <c r="F253" s="10">
        <v>11.99</v>
      </c>
      <c r="G253" s="127">
        <v>0.25</v>
      </c>
      <c r="H253" s="128">
        <f t="shared" si="69"/>
        <v>8.9924999999999997</v>
      </c>
      <c r="I253" s="129">
        <v>3</v>
      </c>
      <c r="J253" s="6">
        <v>24</v>
      </c>
      <c r="K253" s="6">
        <v>4</v>
      </c>
      <c r="L253" s="29">
        <v>8424084008202</v>
      </c>
      <c r="M253" s="126" t="s">
        <v>421</v>
      </c>
      <c r="N253" s="159"/>
      <c r="O253" s="156">
        <f t="shared" si="80"/>
        <v>0</v>
      </c>
      <c r="P253" s="157">
        <f t="shared" si="62"/>
        <v>0</v>
      </c>
      <c r="Q253" s="126"/>
    </row>
    <row r="254" spans="2:17" ht="18">
      <c r="B254" s="138" t="s">
        <v>287</v>
      </c>
      <c r="C254" s="139">
        <v>231539</v>
      </c>
      <c r="D254" s="140">
        <v>1000</v>
      </c>
      <c r="E254" s="140" t="s">
        <v>53</v>
      </c>
      <c r="F254" s="10">
        <v>15.79</v>
      </c>
      <c r="G254" s="127">
        <v>0.25</v>
      </c>
      <c r="H254" s="128">
        <f t="shared" si="69"/>
        <v>11.842499999999999</v>
      </c>
      <c r="I254" s="129">
        <v>6</v>
      </c>
      <c r="J254" s="149">
        <v>720</v>
      </c>
      <c r="K254" s="149">
        <v>120</v>
      </c>
      <c r="L254" s="152">
        <v>8424084008783</v>
      </c>
      <c r="M254" s="151" t="s">
        <v>416</v>
      </c>
      <c r="N254" s="160"/>
      <c r="O254" s="154">
        <f>N254*I254</f>
        <v>0</v>
      </c>
      <c r="P254" s="155">
        <f t="shared" si="62"/>
        <v>0</v>
      </c>
      <c r="Q254" s="151" t="s">
        <v>428</v>
      </c>
    </row>
    <row r="255" spans="2:17" ht="18">
      <c r="B255" s="26" t="s">
        <v>288</v>
      </c>
      <c r="C255" s="27">
        <v>231565</v>
      </c>
      <c r="D255" s="28" t="s">
        <v>289</v>
      </c>
      <c r="E255" s="28" t="s">
        <v>290</v>
      </c>
      <c r="F255" s="10">
        <v>5.99</v>
      </c>
      <c r="G255" s="127">
        <v>0.25</v>
      </c>
      <c r="H255" s="128">
        <f t="shared" si="69"/>
        <v>4.4924999999999997</v>
      </c>
      <c r="I255" s="129">
        <v>12</v>
      </c>
      <c r="J255" s="6">
        <v>540</v>
      </c>
      <c r="K255" s="6">
        <v>45</v>
      </c>
      <c r="L255" s="29">
        <v>8424084009162</v>
      </c>
      <c r="M255" s="126" t="s">
        <v>421</v>
      </c>
      <c r="N255" s="159"/>
      <c r="O255" s="156">
        <f t="shared" ref="O255:O259" si="81">N255*I255</f>
        <v>0</v>
      </c>
      <c r="P255" s="157">
        <f t="shared" si="62"/>
        <v>0</v>
      </c>
      <c r="Q255" s="126"/>
    </row>
    <row r="256" spans="2:17" ht="25.5" customHeight="1">
      <c r="B256" s="52" t="s">
        <v>291</v>
      </c>
      <c r="C256" s="53">
        <v>231778</v>
      </c>
      <c r="D256" s="32">
        <v>1</v>
      </c>
      <c r="E256" s="32" t="s">
        <v>20</v>
      </c>
      <c r="F256" s="17">
        <v>3.4</v>
      </c>
      <c r="G256" s="161">
        <v>0.25</v>
      </c>
      <c r="H256" s="162">
        <f t="shared" si="69"/>
        <v>2.5499999999999998</v>
      </c>
      <c r="I256" s="131">
        <v>24</v>
      </c>
      <c r="J256" s="38" t="s">
        <v>29</v>
      </c>
      <c r="K256" s="38" t="s">
        <v>29</v>
      </c>
      <c r="L256" s="19">
        <v>8424084032290</v>
      </c>
      <c r="M256" s="164" t="s">
        <v>421</v>
      </c>
      <c r="N256" s="165"/>
      <c r="O256" s="166">
        <f t="shared" si="81"/>
        <v>0</v>
      </c>
      <c r="P256" s="167">
        <f t="shared" si="62"/>
        <v>0</v>
      </c>
      <c r="Q256" s="164"/>
    </row>
    <row r="257" spans="2:17" ht="25.5" customHeight="1">
      <c r="B257" s="52" t="s">
        <v>292</v>
      </c>
      <c r="C257" s="53">
        <v>231779</v>
      </c>
      <c r="D257" s="32">
        <v>1</v>
      </c>
      <c r="E257" s="32" t="s">
        <v>20</v>
      </c>
      <c r="F257" s="17">
        <v>4.5999999999999996</v>
      </c>
      <c r="G257" s="161">
        <v>0.25</v>
      </c>
      <c r="H257" s="162">
        <f t="shared" si="69"/>
        <v>3.4499999999999997</v>
      </c>
      <c r="I257" s="131">
        <v>24</v>
      </c>
      <c r="J257" s="38" t="s">
        <v>29</v>
      </c>
      <c r="K257" s="38" t="s">
        <v>29</v>
      </c>
      <c r="L257" s="19">
        <v>8424084032306</v>
      </c>
      <c r="M257" s="164" t="s">
        <v>421</v>
      </c>
      <c r="N257" s="165"/>
      <c r="O257" s="166">
        <f t="shared" si="81"/>
        <v>0</v>
      </c>
      <c r="P257" s="167">
        <f t="shared" si="62"/>
        <v>0</v>
      </c>
      <c r="Q257" s="164"/>
    </row>
    <row r="258" spans="2:17" ht="38.25" customHeight="1">
      <c r="B258" s="52" t="s">
        <v>293</v>
      </c>
      <c r="C258" s="16">
        <v>231781</v>
      </c>
      <c r="D258" s="32">
        <v>1</v>
      </c>
      <c r="E258" s="32" t="s">
        <v>20</v>
      </c>
      <c r="F258" s="17">
        <v>2.5499999999999998</v>
      </c>
      <c r="G258" s="161">
        <v>0.25</v>
      </c>
      <c r="H258" s="162">
        <f t="shared" si="69"/>
        <v>1.9124999999999999</v>
      </c>
      <c r="I258" s="131">
        <v>24</v>
      </c>
      <c r="J258" s="38" t="s">
        <v>29</v>
      </c>
      <c r="K258" s="38" t="s">
        <v>29</v>
      </c>
      <c r="L258" s="19">
        <v>8424084032320</v>
      </c>
      <c r="M258" s="164" t="s">
        <v>421</v>
      </c>
      <c r="N258" s="165"/>
      <c r="O258" s="166">
        <f t="shared" si="81"/>
        <v>0</v>
      </c>
      <c r="P258" s="167">
        <f t="shared" si="62"/>
        <v>0</v>
      </c>
      <c r="Q258" s="164"/>
    </row>
    <row r="259" spans="2:17" ht="18">
      <c r="B259" s="26" t="s">
        <v>294</v>
      </c>
      <c r="C259" s="27">
        <v>231724</v>
      </c>
      <c r="D259" s="28">
        <v>1</v>
      </c>
      <c r="E259" s="28" t="s">
        <v>20</v>
      </c>
      <c r="F259" s="10">
        <v>19.989999999999998</v>
      </c>
      <c r="G259" s="127">
        <v>0.25</v>
      </c>
      <c r="H259" s="128">
        <f t="shared" si="69"/>
        <v>14.9925</v>
      </c>
      <c r="I259" s="129">
        <v>6</v>
      </c>
      <c r="J259" s="36" t="s">
        <v>29</v>
      </c>
      <c r="K259" s="36" t="s">
        <v>29</v>
      </c>
      <c r="L259" s="29">
        <v>8424084024202</v>
      </c>
      <c r="M259" s="126" t="s">
        <v>421</v>
      </c>
      <c r="N259" s="159"/>
      <c r="O259" s="156">
        <f t="shared" si="81"/>
        <v>0</v>
      </c>
      <c r="P259" s="157">
        <f t="shared" si="62"/>
        <v>0</v>
      </c>
      <c r="Q259" s="126"/>
    </row>
    <row r="260" spans="2:17" ht="15.75" customHeight="1" thickBot="1">
      <c r="B260" s="173" t="s">
        <v>295</v>
      </c>
      <c r="C260" s="173"/>
      <c r="D260" s="168"/>
      <c r="E260" s="168"/>
      <c r="F260" s="168"/>
      <c r="G260" s="168"/>
      <c r="H260" s="168"/>
      <c r="I260" s="168"/>
      <c r="J260" s="168"/>
      <c r="K260" s="168"/>
      <c r="L260" s="169"/>
      <c r="M260" s="169"/>
      <c r="N260" s="170"/>
      <c r="O260" s="169"/>
      <c r="P260" s="169"/>
      <c r="Q260" s="169"/>
    </row>
    <row r="261" spans="2:17" ht="15.75" customHeight="1">
      <c r="B261" s="57" t="s">
        <v>296</v>
      </c>
      <c r="C261" s="58">
        <v>230493</v>
      </c>
      <c r="D261" s="59">
        <v>450</v>
      </c>
      <c r="E261" s="28" t="s">
        <v>9</v>
      </c>
      <c r="F261" s="4">
        <v>3.9431160000000003</v>
      </c>
      <c r="G261" s="127">
        <v>0.25</v>
      </c>
      <c r="H261" s="128">
        <f t="shared" ref="H261:H267" si="82">F261*(1-G261)</f>
        <v>2.9573370000000003</v>
      </c>
      <c r="I261" s="129">
        <v>12</v>
      </c>
      <c r="J261" s="6">
        <v>288</v>
      </c>
      <c r="K261" s="6">
        <v>24</v>
      </c>
      <c r="L261" s="13">
        <v>8424084000480</v>
      </c>
      <c r="M261" s="126" t="s">
        <v>421</v>
      </c>
      <c r="N261" s="159"/>
      <c r="O261" s="156">
        <f t="shared" ref="O261:O286" si="83">N261*I261</f>
        <v>0</v>
      </c>
      <c r="P261" s="157">
        <f t="shared" si="62"/>
        <v>0</v>
      </c>
      <c r="Q261" s="126"/>
    </row>
    <row r="262" spans="2:17" ht="15.75" customHeight="1">
      <c r="B262" s="60" t="s">
        <v>297</v>
      </c>
      <c r="C262" s="61">
        <v>230010</v>
      </c>
      <c r="D262" s="62">
        <v>450</v>
      </c>
      <c r="E262" s="3" t="s">
        <v>9</v>
      </c>
      <c r="F262" s="4">
        <v>2.1848399999999999</v>
      </c>
      <c r="G262" s="127">
        <v>0.25</v>
      </c>
      <c r="H262" s="128">
        <f t="shared" si="82"/>
        <v>1.63863</v>
      </c>
      <c r="I262" s="130">
        <v>12</v>
      </c>
      <c r="J262" s="6">
        <v>864</v>
      </c>
      <c r="K262" s="6">
        <v>72</v>
      </c>
      <c r="L262" s="13">
        <v>8424084000497</v>
      </c>
      <c r="M262" s="126" t="s">
        <v>421</v>
      </c>
      <c r="N262" s="159"/>
      <c r="O262" s="156">
        <f t="shared" si="83"/>
        <v>0</v>
      </c>
      <c r="P262" s="157">
        <f t="shared" si="62"/>
        <v>0</v>
      </c>
      <c r="Q262" s="126"/>
    </row>
    <row r="263" spans="2:17" ht="15.75" customHeight="1" thickBot="1">
      <c r="B263" s="63" t="s">
        <v>298</v>
      </c>
      <c r="C263" s="64">
        <v>231484</v>
      </c>
      <c r="D263" s="59" t="s">
        <v>299</v>
      </c>
      <c r="E263" s="28" t="s">
        <v>9</v>
      </c>
      <c r="F263" s="4">
        <v>4.1511959999999997</v>
      </c>
      <c r="G263" s="127">
        <v>0.25</v>
      </c>
      <c r="H263" s="128">
        <f t="shared" si="82"/>
        <v>3.113397</v>
      </c>
      <c r="I263" s="129">
        <v>12</v>
      </c>
      <c r="J263" s="6">
        <v>288</v>
      </c>
      <c r="K263" s="6">
        <v>24</v>
      </c>
      <c r="L263" s="13">
        <v>8424084007984</v>
      </c>
      <c r="M263" s="126" t="s">
        <v>421</v>
      </c>
      <c r="N263" s="159"/>
      <c r="O263" s="156">
        <f t="shared" si="83"/>
        <v>0</v>
      </c>
      <c r="P263" s="157">
        <f t="shared" si="62"/>
        <v>0</v>
      </c>
      <c r="Q263" s="126"/>
    </row>
    <row r="264" spans="2:17" ht="15.75" customHeight="1">
      <c r="B264" s="65" t="s">
        <v>300</v>
      </c>
      <c r="C264" s="58">
        <v>231647</v>
      </c>
      <c r="D264" s="59">
        <v>500</v>
      </c>
      <c r="E264" s="28" t="s">
        <v>9</v>
      </c>
      <c r="F264" s="4">
        <v>3.735036</v>
      </c>
      <c r="G264" s="127">
        <v>0.25</v>
      </c>
      <c r="H264" s="128">
        <f t="shared" si="82"/>
        <v>2.8012769999999998</v>
      </c>
      <c r="I264" s="129">
        <v>12</v>
      </c>
      <c r="J264" s="6">
        <v>480</v>
      </c>
      <c r="K264" s="6">
        <v>40</v>
      </c>
      <c r="L264" s="13">
        <v>8424084021157</v>
      </c>
      <c r="M264" s="126" t="s">
        <v>421</v>
      </c>
      <c r="N264" s="159"/>
      <c r="O264" s="156">
        <f t="shared" si="83"/>
        <v>0</v>
      </c>
      <c r="P264" s="157">
        <f t="shared" si="62"/>
        <v>0</v>
      </c>
      <c r="Q264" s="126"/>
    </row>
    <row r="265" spans="2:17" ht="15.75" customHeight="1" thickBot="1">
      <c r="B265" s="63" t="s">
        <v>301</v>
      </c>
      <c r="C265" s="66">
        <v>231648</v>
      </c>
      <c r="D265" s="62">
        <v>500</v>
      </c>
      <c r="E265" s="3" t="s">
        <v>9</v>
      </c>
      <c r="F265" s="4">
        <v>1.966356</v>
      </c>
      <c r="G265" s="127">
        <v>0.25</v>
      </c>
      <c r="H265" s="128">
        <f t="shared" si="82"/>
        <v>1.4747669999999999</v>
      </c>
      <c r="I265" s="130">
        <v>12</v>
      </c>
      <c r="J265" s="6">
        <v>672</v>
      </c>
      <c r="K265" s="6">
        <v>56</v>
      </c>
      <c r="L265" s="13">
        <v>8424084021164</v>
      </c>
      <c r="M265" s="126" t="s">
        <v>421</v>
      </c>
      <c r="N265" s="159"/>
      <c r="O265" s="156">
        <f t="shared" si="83"/>
        <v>0</v>
      </c>
      <c r="P265" s="157">
        <f t="shared" si="62"/>
        <v>0</v>
      </c>
      <c r="Q265" s="126"/>
    </row>
    <row r="266" spans="2:17" ht="15.75" customHeight="1" thickBot="1">
      <c r="B266" s="67" t="s">
        <v>302</v>
      </c>
      <c r="C266" s="68">
        <v>231450</v>
      </c>
      <c r="D266" s="28">
        <v>1000</v>
      </c>
      <c r="E266" s="28" t="s">
        <v>9</v>
      </c>
      <c r="F266" s="4">
        <v>4.5673559999999993</v>
      </c>
      <c r="G266" s="127">
        <v>0.25</v>
      </c>
      <c r="H266" s="128">
        <f t="shared" si="82"/>
        <v>3.4255169999999993</v>
      </c>
      <c r="I266" s="129">
        <v>4</v>
      </c>
      <c r="J266" s="6">
        <v>144</v>
      </c>
      <c r="K266" s="6">
        <v>36</v>
      </c>
      <c r="L266" s="13">
        <v>8424084007472</v>
      </c>
      <c r="M266" s="126" t="s">
        <v>421</v>
      </c>
      <c r="N266" s="159"/>
      <c r="O266" s="156">
        <f t="shared" si="83"/>
        <v>0</v>
      </c>
      <c r="P266" s="157">
        <f t="shared" si="62"/>
        <v>0</v>
      </c>
      <c r="Q266" s="126"/>
    </row>
    <row r="267" spans="2:17" ht="15.75" customHeight="1">
      <c r="B267" s="65" t="s">
        <v>303</v>
      </c>
      <c r="C267" s="69">
        <v>231586</v>
      </c>
      <c r="D267" s="62">
        <v>2000</v>
      </c>
      <c r="E267" s="3" t="s">
        <v>9</v>
      </c>
      <c r="F267" s="4">
        <v>11.433995999999999</v>
      </c>
      <c r="G267" s="127">
        <v>0.25</v>
      </c>
      <c r="H267" s="128">
        <f t="shared" si="82"/>
        <v>8.5754969999999986</v>
      </c>
      <c r="I267" s="130">
        <v>2</v>
      </c>
      <c r="J267" s="6">
        <v>60</v>
      </c>
      <c r="K267" s="6">
        <v>30</v>
      </c>
      <c r="L267" s="13">
        <v>8424084009728</v>
      </c>
      <c r="M267" s="126" t="s">
        <v>421</v>
      </c>
      <c r="N267" s="159"/>
      <c r="O267" s="156">
        <f t="shared" si="83"/>
        <v>0</v>
      </c>
      <c r="P267" s="157">
        <f t="shared" si="62"/>
        <v>0</v>
      </c>
      <c r="Q267" s="126"/>
    </row>
    <row r="268" spans="2:17" ht="87.75" customHeight="1" thickBot="1">
      <c r="B268" s="70" t="s">
        <v>304</v>
      </c>
      <c r="C268" s="71">
        <v>231763</v>
      </c>
      <c r="D268" s="72">
        <v>2000</v>
      </c>
      <c r="E268" s="16" t="s">
        <v>9</v>
      </c>
      <c r="F268" s="17">
        <v>3.99</v>
      </c>
      <c r="G268" s="161">
        <v>0.25</v>
      </c>
      <c r="H268" s="162">
        <f t="shared" si="69"/>
        <v>2.9925000000000002</v>
      </c>
      <c r="I268" s="131">
        <v>6</v>
      </c>
      <c r="J268" s="25" t="s">
        <v>29</v>
      </c>
      <c r="K268" s="25" t="s">
        <v>29</v>
      </c>
      <c r="L268" s="19">
        <v>8424084031736</v>
      </c>
      <c r="M268" s="164" t="s">
        <v>421</v>
      </c>
      <c r="N268" s="165"/>
      <c r="O268" s="166">
        <f t="shared" si="83"/>
        <v>0</v>
      </c>
      <c r="P268" s="167">
        <f t="shared" si="62"/>
        <v>0</v>
      </c>
      <c r="Q268" s="164"/>
    </row>
    <row r="269" spans="2:17" ht="18">
      <c r="B269" s="73" t="s">
        <v>305</v>
      </c>
      <c r="C269" s="74">
        <v>231757</v>
      </c>
      <c r="D269" s="62">
        <v>450</v>
      </c>
      <c r="E269" s="3" t="s">
        <v>9</v>
      </c>
      <c r="F269" s="41">
        <v>5.99</v>
      </c>
      <c r="G269" s="127">
        <v>0.25</v>
      </c>
      <c r="H269" s="128">
        <f t="shared" ref="H269:H272" si="84">F269*(1-G269)</f>
        <v>4.4924999999999997</v>
      </c>
      <c r="I269" s="130">
        <v>6</v>
      </c>
      <c r="J269" s="43" t="s">
        <v>29</v>
      </c>
      <c r="K269" s="43" t="s">
        <v>29</v>
      </c>
      <c r="L269" s="8">
        <v>8424084031347</v>
      </c>
      <c r="M269" s="126" t="s">
        <v>421</v>
      </c>
      <c r="N269" s="159"/>
      <c r="O269" s="156">
        <f t="shared" si="83"/>
        <v>0</v>
      </c>
      <c r="P269" s="157">
        <f t="shared" ref="P269:P296" si="85">O269*H269</f>
        <v>0</v>
      </c>
      <c r="Q269" s="126"/>
    </row>
    <row r="270" spans="2:17" ht="18">
      <c r="B270" s="75" t="s">
        <v>306</v>
      </c>
      <c r="C270" s="76">
        <v>231758</v>
      </c>
      <c r="D270" s="62">
        <v>450</v>
      </c>
      <c r="E270" s="3" t="s">
        <v>9</v>
      </c>
      <c r="F270" s="41">
        <v>5.99</v>
      </c>
      <c r="G270" s="127">
        <v>0.25</v>
      </c>
      <c r="H270" s="128">
        <f t="shared" si="84"/>
        <v>4.4924999999999997</v>
      </c>
      <c r="I270" s="130">
        <v>6</v>
      </c>
      <c r="J270" s="43" t="s">
        <v>29</v>
      </c>
      <c r="K270" s="43" t="s">
        <v>29</v>
      </c>
      <c r="L270" s="8">
        <v>8424084031354</v>
      </c>
      <c r="M270" s="126" t="s">
        <v>421</v>
      </c>
      <c r="N270" s="159"/>
      <c r="O270" s="156">
        <f t="shared" si="83"/>
        <v>0</v>
      </c>
      <c r="P270" s="157">
        <f t="shared" si="85"/>
        <v>0</v>
      </c>
      <c r="Q270" s="126"/>
    </row>
    <row r="271" spans="2:17" ht="15" customHeight="1">
      <c r="B271" s="60" t="s">
        <v>307</v>
      </c>
      <c r="C271" s="61">
        <v>231705</v>
      </c>
      <c r="D271" s="62">
        <v>400</v>
      </c>
      <c r="E271" s="3" t="s">
        <v>9</v>
      </c>
      <c r="F271" s="4">
        <v>4.525739999999999</v>
      </c>
      <c r="G271" s="127">
        <v>0.25</v>
      </c>
      <c r="H271" s="128">
        <f t="shared" si="84"/>
        <v>3.3943049999999992</v>
      </c>
      <c r="I271" s="130">
        <v>12</v>
      </c>
      <c r="J271" s="6" t="s">
        <v>29</v>
      </c>
      <c r="K271" s="6" t="s">
        <v>29</v>
      </c>
      <c r="L271" s="77">
        <v>8424084023533</v>
      </c>
      <c r="M271" s="126" t="s">
        <v>421</v>
      </c>
      <c r="N271" s="159"/>
      <c r="O271" s="156">
        <f t="shared" si="83"/>
        <v>0</v>
      </c>
      <c r="P271" s="157">
        <f t="shared" si="85"/>
        <v>0</v>
      </c>
      <c r="Q271" s="126"/>
    </row>
    <row r="272" spans="2:17" ht="15" customHeight="1">
      <c r="B272" s="60" t="s">
        <v>308</v>
      </c>
      <c r="C272" s="61">
        <v>231485</v>
      </c>
      <c r="D272" s="62">
        <v>450</v>
      </c>
      <c r="E272" s="3" t="s">
        <v>9</v>
      </c>
      <c r="F272" s="4">
        <v>2.3409</v>
      </c>
      <c r="G272" s="127">
        <v>0.25</v>
      </c>
      <c r="H272" s="128">
        <f t="shared" si="84"/>
        <v>1.7556750000000001</v>
      </c>
      <c r="I272" s="130">
        <v>12</v>
      </c>
      <c r="J272" s="6">
        <v>1200</v>
      </c>
      <c r="K272" s="6">
        <v>100</v>
      </c>
      <c r="L272" s="13">
        <v>8424084007991</v>
      </c>
      <c r="M272" s="126" t="s">
        <v>421</v>
      </c>
      <c r="N272" s="159"/>
      <c r="O272" s="156">
        <f t="shared" si="83"/>
        <v>0</v>
      </c>
      <c r="P272" s="157">
        <f t="shared" si="85"/>
        <v>0</v>
      </c>
      <c r="Q272" s="126"/>
    </row>
    <row r="273" spans="2:17" ht="18.75" thickBot="1">
      <c r="B273" s="78" t="s">
        <v>309</v>
      </c>
      <c r="C273" s="79">
        <v>231759</v>
      </c>
      <c r="D273" s="80" t="s">
        <v>299</v>
      </c>
      <c r="E273" s="81" t="s">
        <v>9</v>
      </c>
      <c r="F273" s="82">
        <v>4.75</v>
      </c>
      <c r="G273" s="127">
        <v>0.25</v>
      </c>
      <c r="H273" s="128">
        <f t="shared" ref="H273:H296" si="86">F273*(1-G273)</f>
        <v>3.5625</v>
      </c>
      <c r="I273" s="131">
        <v>12</v>
      </c>
      <c r="J273" s="84" t="s">
        <v>29</v>
      </c>
      <c r="K273" s="84" t="s">
        <v>29</v>
      </c>
      <c r="L273" s="83">
        <v>8424084031361</v>
      </c>
      <c r="M273" s="126" t="s">
        <v>421</v>
      </c>
      <c r="N273" s="159"/>
      <c r="O273" s="156">
        <f t="shared" si="83"/>
        <v>0</v>
      </c>
      <c r="P273" s="157">
        <f t="shared" si="85"/>
        <v>0</v>
      </c>
      <c r="Q273" s="126"/>
    </row>
    <row r="274" spans="2:17" ht="15" customHeight="1">
      <c r="B274" s="85" t="s">
        <v>310</v>
      </c>
      <c r="C274" s="86">
        <v>231706</v>
      </c>
      <c r="D274" s="3">
        <v>300</v>
      </c>
      <c r="E274" s="3" t="s">
        <v>9</v>
      </c>
      <c r="F274" s="4">
        <v>2.0703959999999997</v>
      </c>
      <c r="G274" s="127">
        <v>0.25</v>
      </c>
      <c r="H274" s="128">
        <f t="shared" si="86"/>
        <v>1.5527969999999998</v>
      </c>
      <c r="I274" s="130">
        <v>24</v>
      </c>
      <c r="J274" s="6" t="s">
        <v>29</v>
      </c>
      <c r="K274" s="6" t="s">
        <v>29</v>
      </c>
      <c r="L274" s="77">
        <v>8424084023540</v>
      </c>
      <c r="M274" s="126" t="s">
        <v>421</v>
      </c>
      <c r="N274" s="159"/>
      <c r="O274" s="156">
        <f t="shared" si="83"/>
        <v>0</v>
      </c>
      <c r="P274" s="157">
        <f t="shared" si="85"/>
        <v>0</v>
      </c>
      <c r="Q274" s="126"/>
    </row>
    <row r="275" spans="2:17" ht="28.5" customHeight="1">
      <c r="B275" s="87" t="s">
        <v>311</v>
      </c>
      <c r="C275" s="81">
        <v>231755</v>
      </c>
      <c r="D275" s="81">
        <v>230</v>
      </c>
      <c r="E275" s="81" t="s">
        <v>9</v>
      </c>
      <c r="F275" s="4">
        <v>1.29</v>
      </c>
      <c r="G275" s="127">
        <v>0.25</v>
      </c>
      <c r="H275" s="128">
        <f t="shared" si="86"/>
        <v>0.96750000000000003</v>
      </c>
      <c r="I275" s="131">
        <v>24</v>
      </c>
      <c r="J275" s="88" t="s">
        <v>29</v>
      </c>
      <c r="K275" s="88" t="s">
        <v>29</v>
      </c>
      <c r="L275" s="83">
        <v>8424084031323</v>
      </c>
      <c r="M275" s="126" t="s">
        <v>421</v>
      </c>
      <c r="N275" s="159"/>
      <c r="O275" s="156">
        <f t="shared" si="83"/>
        <v>0</v>
      </c>
      <c r="P275" s="157">
        <f t="shared" si="85"/>
        <v>0</v>
      </c>
      <c r="Q275" s="126"/>
    </row>
    <row r="276" spans="2:17" ht="28.5" customHeight="1">
      <c r="B276" s="87" t="s">
        <v>312</v>
      </c>
      <c r="C276" s="81">
        <v>231756</v>
      </c>
      <c r="D276" s="81">
        <v>450</v>
      </c>
      <c r="E276" s="81" t="s">
        <v>9</v>
      </c>
      <c r="F276" s="4">
        <v>2.11</v>
      </c>
      <c r="G276" s="127">
        <v>0.25</v>
      </c>
      <c r="H276" s="128">
        <f t="shared" si="86"/>
        <v>1.5825</v>
      </c>
      <c r="I276" s="131">
        <v>12</v>
      </c>
      <c r="J276" s="88" t="s">
        <v>29</v>
      </c>
      <c r="K276" s="88" t="s">
        <v>29</v>
      </c>
      <c r="L276" s="83">
        <v>8424084031330</v>
      </c>
      <c r="M276" s="126" t="s">
        <v>421</v>
      </c>
      <c r="N276" s="159"/>
      <c r="O276" s="156">
        <f t="shared" si="83"/>
        <v>0</v>
      </c>
      <c r="P276" s="157">
        <f t="shared" si="85"/>
        <v>0</v>
      </c>
      <c r="Q276" s="126"/>
    </row>
    <row r="277" spans="2:17" ht="18">
      <c r="B277" s="89" t="s">
        <v>313</v>
      </c>
      <c r="C277" s="81">
        <v>231760</v>
      </c>
      <c r="D277" s="81">
        <v>150</v>
      </c>
      <c r="E277" s="81" t="s">
        <v>9</v>
      </c>
      <c r="F277" s="82">
        <v>1.55</v>
      </c>
      <c r="G277" s="127">
        <v>0.25</v>
      </c>
      <c r="H277" s="128">
        <f t="shared" si="86"/>
        <v>1.1625000000000001</v>
      </c>
      <c r="I277" s="131">
        <v>24</v>
      </c>
      <c r="J277" s="88" t="s">
        <v>29</v>
      </c>
      <c r="K277" s="88" t="s">
        <v>29</v>
      </c>
      <c r="L277" s="90">
        <v>8424084031538</v>
      </c>
      <c r="M277" s="126" t="s">
        <v>421</v>
      </c>
      <c r="N277" s="159"/>
      <c r="O277" s="156">
        <f t="shared" si="83"/>
        <v>0</v>
      </c>
      <c r="P277" s="157">
        <f t="shared" si="85"/>
        <v>0</v>
      </c>
      <c r="Q277" s="126"/>
    </row>
    <row r="278" spans="2:17" ht="15" customHeight="1">
      <c r="B278" s="26" t="s">
        <v>314</v>
      </c>
      <c r="C278" s="27">
        <v>231455</v>
      </c>
      <c r="D278" s="28">
        <v>120</v>
      </c>
      <c r="E278" s="28" t="s">
        <v>9</v>
      </c>
      <c r="F278" s="4">
        <v>2.0703959999999997</v>
      </c>
      <c r="G278" s="127">
        <v>0.25</v>
      </c>
      <c r="H278" s="128">
        <f t="shared" si="86"/>
        <v>1.5527969999999998</v>
      </c>
      <c r="I278" s="129">
        <v>24</v>
      </c>
      <c r="J278" s="6">
        <v>2016</v>
      </c>
      <c r="K278" s="6">
        <v>84</v>
      </c>
      <c r="L278" s="13">
        <v>8424084007489</v>
      </c>
      <c r="M278" s="126" t="s">
        <v>421</v>
      </c>
      <c r="N278" s="159"/>
      <c r="O278" s="156">
        <f t="shared" si="83"/>
        <v>0</v>
      </c>
      <c r="P278" s="157">
        <f t="shared" si="85"/>
        <v>0</v>
      </c>
      <c r="Q278" s="126"/>
    </row>
    <row r="279" spans="2:17" ht="15" customHeight="1">
      <c r="B279" s="1" t="s">
        <v>315</v>
      </c>
      <c r="C279" s="2">
        <v>231587</v>
      </c>
      <c r="D279" s="3" t="s">
        <v>316</v>
      </c>
      <c r="E279" s="3" t="s">
        <v>9</v>
      </c>
      <c r="F279" s="4">
        <v>2.2784759999999999</v>
      </c>
      <c r="G279" s="127">
        <v>0.25</v>
      </c>
      <c r="H279" s="128">
        <f t="shared" si="86"/>
        <v>1.7088570000000001</v>
      </c>
      <c r="I279" s="130">
        <v>12</v>
      </c>
      <c r="J279" s="6">
        <v>960</v>
      </c>
      <c r="K279" s="6">
        <v>80</v>
      </c>
      <c r="L279" s="13">
        <v>8424084009735</v>
      </c>
      <c r="M279" s="126" t="s">
        <v>421</v>
      </c>
      <c r="N279" s="159"/>
      <c r="O279" s="156">
        <f t="shared" si="83"/>
        <v>0</v>
      </c>
      <c r="P279" s="157">
        <f t="shared" si="85"/>
        <v>0</v>
      </c>
      <c r="Q279" s="126"/>
    </row>
    <row r="280" spans="2:17" ht="15" customHeight="1">
      <c r="B280" s="15" t="s">
        <v>317</v>
      </c>
      <c r="C280" s="16">
        <v>231766</v>
      </c>
      <c r="D280" s="16" t="s">
        <v>318</v>
      </c>
      <c r="E280" s="16" t="s">
        <v>9</v>
      </c>
      <c r="F280" s="17">
        <v>4.99</v>
      </c>
      <c r="G280" s="161">
        <v>0.25</v>
      </c>
      <c r="H280" s="162">
        <f t="shared" si="86"/>
        <v>3.7425000000000002</v>
      </c>
      <c r="I280" s="131">
        <v>24</v>
      </c>
      <c r="J280" s="25" t="s">
        <v>29</v>
      </c>
      <c r="K280" s="25" t="s">
        <v>29</v>
      </c>
      <c r="L280" s="19">
        <v>8424084031767</v>
      </c>
      <c r="M280" s="164" t="s">
        <v>421</v>
      </c>
      <c r="N280" s="165"/>
      <c r="O280" s="166">
        <f t="shared" si="83"/>
        <v>0</v>
      </c>
      <c r="P280" s="167">
        <f t="shared" si="85"/>
        <v>0</v>
      </c>
      <c r="Q280" s="164"/>
    </row>
    <row r="281" spans="2:17" ht="15" customHeight="1">
      <c r="B281" s="1" t="s">
        <v>319</v>
      </c>
      <c r="C281" s="27">
        <v>231486</v>
      </c>
      <c r="D281" s="28">
        <v>210</v>
      </c>
      <c r="E281" s="28" t="s">
        <v>9</v>
      </c>
      <c r="F281" s="4">
        <v>2.694636</v>
      </c>
      <c r="G281" s="127">
        <v>0.25</v>
      </c>
      <c r="H281" s="128">
        <f t="shared" si="86"/>
        <v>2.0209770000000002</v>
      </c>
      <c r="I281" s="129">
        <v>24</v>
      </c>
      <c r="J281" s="6">
        <v>864</v>
      </c>
      <c r="K281" s="6">
        <v>36</v>
      </c>
      <c r="L281" s="13">
        <v>8424084008004</v>
      </c>
      <c r="M281" s="126" t="s">
        <v>421</v>
      </c>
      <c r="N281" s="159"/>
      <c r="O281" s="156">
        <f t="shared" si="83"/>
        <v>0</v>
      </c>
      <c r="P281" s="157">
        <f t="shared" si="85"/>
        <v>0</v>
      </c>
      <c r="Q281" s="126"/>
    </row>
    <row r="282" spans="2:17" ht="15" customHeight="1">
      <c r="B282" s="1" t="s">
        <v>320</v>
      </c>
      <c r="C282" s="27">
        <v>231646</v>
      </c>
      <c r="D282" s="28" t="s">
        <v>321</v>
      </c>
      <c r="E282" s="28" t="s">
        <v>9</v>
      </c>
      <c r="F282" s="4">
        <v>4.3800840000000001</v>
      </c>
      <c r="G282" s="127">
        <v>0.25</v>
      </c>
      <c r="H282" s="128">
        <f t="shared" si="86"/>
        <v>3.2850630000000001</v>
      </c>
      <c r="I282" s="129">
        <v>12</v>
      </c>
      <c r="J282" s="6">
        <v>360</v>
      </c>
      <c r="K282" s="6">
        <v>30</v>
      </c>
      <c r="L282" s="13">
        <v>8424084021140</v>
      </c>
      <c r="M282" s="126" t="s">
        <v>421</v>
      </c>
      <c r="N282" s="159"/>
      <c r="O282" s="156">
        <f t="shared" si="83"/>
        <v>0</v>
      </c>
      <c r="P282" s="157">
        <f t="shared" si="85"/>
        <v>0</v>
      </c>
      <c r="Q282" s="126"/>
    </row>
    <row r="283" spans="2:17" ht="57" customHeight="1">
      <c r="B283" s="91" t="s">
        <v>322</v>
      </c>
      <c r="C283" s="92">
        <v>231761</v>
      </c>
      <c r="D283" s="16">
        <v>210</v>
      </c>
      <c r="E283" s="16" t="s">
        <v>9</v>
      </c>
      <c r="F283" s="17">
        <v>1.9</v>
      </c>
      <c r="G283" s="161">
        <v>0.25</v>
      </c>
      <c r="H283" s="162">
        <f t="shared" si="86"/>
        <v>1.4249999999999998</v>
      </c>
      <c r="I283" s="131">
        <v>24</v>
      </c>
      <c r="J283" s="25" t="s">
        <v>29</v>
      </c>
      <c r="K283" s="25" t="s">
        <v>29</v>
      </c>
      <c r="L283" s="19">
        <v>8424084031712</v>
      </c>
      <c r="M283" s="164" t="s">
        <v>421</v>
      </c>
      <c r="N283" s="165"/>
      <c r="O283" s="166">
        <f t="shared" si="83"/>
        <v>0</v>
      </c>
      <c r="P283" s="167">
        <f t="shared" si="85"/>
        <v>0</v>
      </c>
      <c r="Q283" s="164"/>
    </row>
    <row r="284" spans="2:17" ht="57" customHeight="1">
      <c r="B284" s="91" t="s">
        <v>323</v>
      </c>
      <c r="C284" s="92">
        <v>231762</v>
      </c>
      <c r="D284" s="16" t="s">
        <v>321</v>
      </c>
      <c r="E284" s="16" t="s">
        <v>9</v>
      </c>
      <c r="F284" s="17">
        <v>3.81</v>
      </c>
      <c r="G284" s="161">
        <v>0.25</v>
      </c>
      <c r="H284" s="162">
        <f t="shared" si="86"/>
        <v>2.8574999999999999</v>
      </c>
      <c r="I284" s="131">
        <v>12</v>
      </c>
      <c r="J284" s="25" t="s">
        <v>29</v>
      </c>
      <c r="K284" s="25" t="s">
        <v>29</v>
      </c>
      <c r="L284" s="19">
        <v>8424084031729</v>
      </c>
      <c r="M284" s="164" t="s">
        <v>421</v>
      </c>
      <c r="N284" s="165"/>
      <c r="O284" s="166">
        <f t="shared" si="83"/>
        <v>0</v>
      </c>
      <c r="P284" s="167">
        <f t="shared" si="85"/>
        <v>0</v>
      </c>
      <c r="Q284" s="164"/>
    </row>
    <row r="285" spans="2:17" ht="15" customHeight="1">
      <c r="B285" s="1" t="s">
        <v>324</v>
      </c>
      <c r="C285" s="27">
        <v>231645</v>
      </c>
      <c r="D285" s="28">
        <v>400</v>
      </c>
      <c r="E285" s="28" t="s">
        <v>9</v>
      </c>
      <c r="F285" s="4">
        <v>3.1107960000000001</v>
      </c>
      <c r="G285" s="127">
        <v>0.25</v>
      </c>
      <c r="H285" s="128">
        <f t="shared" si="86"/>
        <v>2.333097</v>
      </c>
      <c r="I285" s="129">
        <v>12</v>
      </c>
      <c r="J285" s="6">
        <v>576</v>
      </c>
      <c r="K285" s="6">
        <v>48</v>
      </c>
      <c r="L285" s="13">
        <v>8424084021133</v>
      </c>
      <c r="M285" s="126" t="s">
        <v>421</v>
      </c>
      <c r="N285" s="159"/>
      <c r="O285" s="156">
        <f t="shared" si="83"/>
        <v>0</v>
      </c>
      <c r="P285" s="157">
        <f t="shared" si="85"/>
        <v>0</v>
      </c>
      <c r="Q285" s="126"/>
    </row>
    <row r="286" spans="2:17" ht="57" customHeight="1">
      <c r="B286" s="91" t="s">
        <v>325</v>
      </c>
      <c r="C286" s="92">
        <v>231765</v>
      </c>
      <c r="D286" s="16" t="s">
        <v>326</v>
      </c>
      <c r="E286" s="16" t="s">
        <v>9</v>
      </c>
      <c r="F286" s="17">
        <v>4.4400000000000004</v>
      </c>
      <c r="G286" s="161">
        <v>0.25</v>
      </c>
      <c r="H286" s="162">
        <f t="shared" si="86"/>
        <v>3.33</v>
      </c>
      <c r="I286" s="131">
        <v>24</v>
      </c>
      <c r="J286" s="25" t="s">
        <v>29</v>
      </c>
      <c r="K286" s="25" t="s">
        <v>29</v>
      </c>
      <c r="L286" s="19">
        <v>8424084031750</v>
      </c>
      <c r="M286" s="164" t="s">
        <v>421</v>
      </c>
      <c r="N286" s="165"/>
      <c r="O286" s="166">
        <f t="shared" si="83"/>
        <v>0</v>
      </c>
      <c r="P286" s="167">
        <f t="shared" si="85"/>
        <v>0</v>
      </c>
      <c r="Q286" s="164"/>
    </row>
    <row r="287" spans="2:17" ht="15" customHeight="1">
      <c r="B287" s="168" t="s">
        <v>327</v>
      </c>
      <c r="C287" s="168"/>
      <c r="D287" s="168"/>
      <c r="E287" s="168"/>
      <c r="F287" s="168"/>
      <c r="G287" s="168"/>
      <c r="H287" s="168"/>
      <c r="I287" s="168"/>
      <c r="J287" s="168"/>
      <c r="K287" s="168"/>
      <c r="L287" s="169"/>
      <c r="M287" s="169"/>
      <c r="N287" s="170"/>
      <c r="O287" s="169"/>
      <c r="P287" s="169"/>
      <c r="Q287" s="169"/>
    </row>
    <row r="288" spans="2:17" ht="15" customHeight="1">
      <c r="B288" s="26" t="s">
        <v>328</v>
      </c>
      <c r="C288" s="31">
        <v>231466</v>
      </c>
      <c r="D288" s="28">
        <v>1000</v>
      </c>
      <c r="E288" s="28" t="s">
        <v>53</v>
      </c>
      <c r="F288" s="4">
        <v>6.37</v>
      </c>
      <c r="G288" s="127">
        <v>0.25</v>
      </c>
      <c r="H288" s="128">
        <f t="shared" ref="H288:H289" si="87">F288*(1-G288)</f>
        <v>4.7774999999999999</v>
      </c>
      <c r="I288" s="129">
        <v>12</v>
      </c>
      <c r="J288" s="6">
        <v>288</v>
      </c>
      <c r="K288" s="6">
        <v>24</v>
      </c>
      <c r="L288" s="13">
        <v>8424084003702</v>
      </c>
      <c r="M288" s="126" t="s">
        <v>421</v>
      </c>
      <c r="N288" s="159"/>
      <c r="O288" s="156">
        <f t="shared" ref="O288:O289" si="88">N288*I288</f>
        <v>0</v>
      </c>
      <c r="P288" s="157">
        <f t="shared" si="85"/>
        <v>0</v>
      </c>
      <c r="Q288" s="126"/>
    </row>
    <row r="289" spans="2:17" ht="15" customHeight="1">
      <c r="B289" s="26" t="s">
        <v>329</v>
      </c>
      <c r="C289" s="31" t="s">
        <v>330</v>
      </c>
      <c r="D289" s="28">
        <v>750</v>
      </c>
      <c r="E289" s="28" t="s">
        <v>53</v>
      </c>
      <c r="F289" s="4">
        <v>4.5</v>
      </c>
      <c r="G289" s="127">
        <v>0.25</v>
      </c>
      <c r="H289" s="128">
        <f t="shared" si="87"/>
        <v>3.375</v>
      </c>
      <c r="I289" s="129">
        <v>12</v>
      </c>
      <c r="J289" s="6">
        <v>432</v>
      </c>
      <c r="K289" s="6">
        <v>36</v>
      </c>
      <c r="L289" s="13">
        <v>8424084003733</v>
      </c>
      <c r="M289" s="126" t="s">
        <v>421</v>
      </c>
      <c r="N289" s="159"/>
      <c r="O289" s="156">
        <f t="shared" si="88"/>
        <v>0</v>
      </c>
      <c r="P289" s="157">
        <f t="shared" si="85"/>
        <v>0</v>
      </c>
      <c r="Q289" s="126"/>
    </row>
    <row r="290" spans="2:17" ht="15" customHeight="1">
      <c r="B290" s="168" t="s">
        <v>331</v>
      </c>
      <c r="C290" s="168"/>
      <c r="D290" s="168"/>
      <c r="E290" s="168"/>
      <c r="F290" s="168"/>
      <c r="G290" s="168"/>
      <c r="H290" s="168"/>
      <c r="I290" s="168"/>
      <c r="J290" s="168"/>
      <c r="K290" s="168"/>
      <c r="L290" s="169"/>
      <c r="M290" s="169"/>
      <c r="N290" s="170"/>
      <c r="O290" s="169"/>
      <c r="P290" s="169"/>
      <c r="Q290" s="169"/>
    </row>
    <row r="291" spans="2:17" ht="15" customHeight="1">
      <c r="B291" s="138" t="s">
        <v>332</v>
      </c>
      <c r="C291" s="141" t="s">
        <v>333</v>
      </c>
      <c r="D291" s="140">
        <v>1</v>
      </c>
      <c r="E291" s="140" t="s">
        <v>334</v>
      </c>
      <c r="F291" s="4">
        <v>4.33</v>
      </c>
      <c r="G291" s="127">
        <v>0.25</v>
      </c>
      <c r="H291" s="128">
        <f t="shared" ref="H291:H294" si="89">F291*(1-G291)</f>
        <v>3.2475000000000001</v>
      </c>
      <c r="I291" s="132">
        <v>24</v>
      </c>
      <c r="J291" s="149">
        <v>1200</v>
      </c>
      <c r="K291" s="149">
        <v>50</v>
      </c>
      <c r="L291" s="152">
        <v>8424084002095</v>
      </c>
      <c r="M291" s="151" t="s">
        <v>417</v>
      </c>
      <c r="N291" s="160"/>
      <c r="O291" s="154">
        <f t="shared" ref="O291:O293" si="90">N291*I291</f>
        <v>0</v>
      </c>
      <c r="P291" s="155">
        <f t="shared" si="85"/>
        <v>0</v>
      </c>
      <c r="Q291" s="151" t="s">
        <v>428</v>
      </c>
    </row>
    <row r="292" spans="2:17" ht="15" customHeight="1">
      <c r="B292" s="138" t="s">
        <v>335</v>
      </c>
      <c r="C292" s="141" t="s">
        <v>336</v>
      </c>
      <c r="D292" s="140">
        <v>1</v>
      </c>
      <c r="E292" s="140" t="s">
        <v>334</v>
      </c>
      <c r="F292" s="4">
        <v>4.33</v>
      </c>
      <c r="G292" s="127">
        <v>0.25</v>
      </c>
      <c r="H292" s="128">
        <f t="shared" si="89"/>
        <v>3.2475000000000001</v>
      </c>
      <c r="I292" s="132">
        <v>24</v>
      </c>
      <c r="J292" s="149">
        <v>1200</v>
      </c>
      <c r="K292" s="149">
        <v>50</v>
      </c>
      <c r="L292" s="152">
        <v>8424084002101</v>
      </c>
      <c r="M292" s="151" t="s">
        <v>418</v>
      </c>
      <c r="N292" s="160"/>
      <c r="O292" s="154">
        <f t="shared" si="90"/>
        <v>0</v>
      </c>
      <c r="P292" s="155">
        <f t="shared" si="85"/>
        <v>0</v>
      </c>
      <c r="Q292" s="151" t="s">
        <v>428</v>
      </c>
    </row>
    <row r="293" spans="2:17" ht="15" customHeight="1">
      <c r="B293" s="138" t="s">
        <v>337</v>
      </c>
      <c r="C293" s="148">
        <v>231780</v>
      </c>
      <c r="D293" s="140">
        <v>3</v>
      </c>
      <c r="E293" s="140" t="s">
        <v>20</v>
      </c>
      <c r="F293" s="4">
        <v>7.7</v>
      </c>
      <c r="G293" s="127">
        <v>0.25</v>
      </c>
      <c r="H293" s="128">
        <f t="shared" si="89"/>
        <v>5.7750000000000004</v>
      </c>
      <c r="I293" s="132">
        <v>12</v>
      </c>
      <c r="J293" s="149">
        <v>3360</v>
      </c>
      <c r="K293" s="149">
        <v>280</v>
      </c>
      <c r="L293" s="152">
        <v>8424084007687</v>
      </c>
      <c r="M293" s="151" t="s">
        <v>419</v>
      </c>
      <c r="N293" s="160"/>
      <c r="O293" s="154">
        <f t="shared" si="90"/>
        <v>0</v>
      </c>
      <c r="P293" s="155">
        <f t="shared" si="85"/>
        <v>0</v>
      </c>
      <c r="Q293" s="151" t="s">
        <v>428</v>
      </c>
    </row>
    <row r="294" spans="2:17" ht="15" customHeight="1">
      <c r="B294" s="26" t="s">
        <v>338</v>
      </c>
      <c r="C294" s="31" t="s">
        <v>339</v>
      </c>
      <c r="D294" s="35">
        <v>1000</v>
      </c>
      <c r="E294" s="35" t="s">
        <v>53</v>
      </c>
      <c r="F294" s="4">
        <v>9.06</v>
      </c>
      <c r="G294" s="127">
        <v>0.25</v>
      </c>
      <c r="H294" s="128">
        <f t="shared" si="89"/>
        <v>6.7949999999999999</v>
      </c>
      <c r="I294" s="132">
        <v>12</v>
      </c>
      <c r="J294" s="6">
        <v>396</v>
      </c>
      <c r="K294" s="6">
        <v>33</v>
      </c>
      <c r="L294" s="29">
        <v>8424084002132</v>
      </c>
      <c r="M294" s="126" t="s">
        <v>421</v>
      </c>
      <c r="N294" s="159"/>
      <c r="O294" s="156">
        <f>N294*I294</f>
        <v>0</v>
      </c>
      <c r="P294" s="157">
        <f t="shared" si="85"/>
        <v>0</v>
      </c>
      <c r="Q294" s="126"/>
    </row>
    <row r="295" spans="2:17" ht="15" customHeight="1">
      <c r="B295" s="138" t="s">
        <v>340</v>
      </c>
      <c r="C295" s="139">
        <v>231747</v>
      </c>
      <c r="D295" s="140">
        <v>500</v>
      </c>
      <c r="E295" s="140" t="s">
        <v>53</v>
      </c>
      <c r="F295" s="4">
        <v>8.31</v>
      </c>
      <c r="G295" s="127">
        <v>0.25</v>
      </c>
      <c r="H295" s="128">
        <f t="shared" si="86"/>
        <v>6.2324999999999999</v>
      </c>
      <c r="I295" s="132">
        <v>12</v>
      </c>
      <c r="J295" s="149">
        <v>576</v>
      </c>
      <c r="K295" s="149">
        <v>48</v>
      </c>
      <c r="L295" s="152">
        <v>8424084000169</v>
      </c>
      <c r="M295" s="151" t="s">
        <v>420</v>
      </c>
      <c r="N295" s="160"/>
      <c r="O295" s="154">
        <f>N295*I295</f>
        <v>0</v>
      </c>
      <c r="P295" s="155">
        <f t="shared" si="85"/>
        <v>0</v>
      </c>
      <c r="Q295" s="151" t="s">
        <v>428</v>
      </c>
    </row>
    <row r="296" spans="2:17" ht="15" customHeight="1">
      <c r="B296" s="26" t="s">
        <v>341</v>
      </c>
      <c r="C296" s="27">
        <v>231748</v>
      </c>
      <c r="D296" s="28">
        <v>400</v>
      </c>
      <c r="E296" s="28" t="s">
        <v>9</v>
      </c>
      <c r="F296" s="4">
        <v>8.31</v>
      </c>
      <c r="G296" s="127">
        <v>0.25</v>
      </c>
      <c r="H296" s="128">
        <f t="shared" si="86"/>
        <v>6.2324999999999999</v>
      </c>
      <c r="I296" s="132">
        <v>12</v>
      </c>
      <c r="J296" s="6">
        <v>360</v>
      </c>
      <c r="K296" s="6">
        <v>30</v>
      </c>
      <c r="L296" s="29">
        <v>8424084002804</v>
      </c>
      <c r="M296" s="126" t="s">
        <v>421</v>
      </c>
      <c r="N296" s="159"/>
      <c r="O296" s="156">
        <f>N296*I296</f>
        <v>0</v>
      </c>
      <c r="P296" s="157">
        <f t="shared" si="85"/>
        <v>0</v>
      </c>
      <c r="Q296" s="126"/>
    </row>
    <row r="297" spans="2:17" ht="15.75" thickBot="1">
      <c r="B297" s="93"/>
      <c r="C297" s="94"/>
      <c r="D297" s="93"/>
      <c r="E297" s="93"/>
      <c r="F297" s="95"/>
      <c r="G297" s="95"/>
      <c r="H297" s="95"/>
      <c r="I297" s="93"/>
      <c r="J297" s="96"/>
      <c r="K297" s="96"/>
      <c r="L297" s="97"/>
    </row>
    <row r="298" spans="2:17" ht="30.75" thickBot="1">
      <c r="B298" s="93"/>
      <c r="C298" s="94"/>
      <c r="D298" s="93"/>
      <c r="E298" s="93"/>
      <c r="F298" s="95"/>
      <c r="G298" s="95"/>
      <c r="H298" s="95"/>
      <c r="I298" s="93"/>
      <c r="J298" s="96"/>
      <c r="K298" s="96"/>
      <c r="L298" s="97"/>
      <c r="O298" s="124" t="s">
        <v>355</v>
      </c>
      <c r="P298" s="125">
        <f>SUM(P11:P297)</f>
        <v>0</v>
      </c>
    </row>
    <row r="299" spans="2:17" ht="15">
      <c r="B299" s="93"/>
      <c r="C299" s="94"/>
      <c r="D299" s="93"/>
      <c r="E299" s="93"/>
      <c r="F299" s="95"/>
      <c r="G299" s="95"/>
      <c r="H299" s="95"/>
      <c r="I299" s="93"/>
      <c r="J299" s="96"/>
      <c r="K299" s="96"/>
      <c r="L299" s="97"/>
    </row>
    <row r="300" spans="2:17" ht="15">
      <c r="B300" s="93"/>
      <c r="C300" s="94"/>
      <c r="D300" s="93"/>
      <c r="E300" s="93"/>
      <c r="F300" s="95"/>
      <c r="G300" s="95"/>
      <c r="H300" s="95"/>
      <c r="I300" s="93"/>
      <c r="J300" s="96"/>
      <c r="K300" s="96"/>
      <c r="L300" s="97"/>
    </row>
    <row r="301" spans="2:17" ht="15">
      <c r="B301" s="93"/>
      <c r="C301" s="94"/>
      <c r="D301" s="93"/>
      <c r="E301" s="93"/>
      <c r="F301" s="95"/>
      <c r="G301" s="95"/>
      <c r="H301" s="95"/>
      <c r="I301" s="93"/>
      <c r="J301" s="96"/>
      <c r="K301" s="96"/>
      <c r="L301" s="97"/>
    </row>
    <row r="302" spans="2:17" ht="15">
      <c r="B302" s="93"/>
      <c r="C302" s="94"/>
      <c r="D302" s="93"/>
      <c r="E302" s="93"/>
      <c r="F302" s="95"/>
      <c r="G302" s="95"/>
      <c r="H302" s="95"/>
      <c r="I302" s="93"/>
      <c r="J302" s="96"/>
      <c r="K302" s="96"/>
      <c r="L302" s="97"/>
    </row>
    <row r="303" spans="2:17" ht="15">
      <c r="B303" s="93"/>
      <c r="C303" s="94"/>
      <c r="D303" s="93"/>
      <c r="E303" s="93"/>
      <c r="F303" s="95"/>
      <c r="G303" s="95"/>
      <c r="H303" s="95"/>
      <c r="I303" s="93"/>
      <c r="J303" s="96"/>
      <c r="K303" s="96"/>
      <c r="L303" s="97"/>
    </row>
    <row r="304" spans="2:17" ht="15">
      <c r="B304" s="93"/>
      <c r="C304" s="94"/>
      <c r="D304" s="93"/>
      <c r="E304" s="93"/>
      <c r="F304" s="95"/>
      <c r="G304" s="95"/>
      <c r="H304" s="95"/>
      <c r="I304" s="93"/>
      <c r="J304" s="96"/>
      <c r="K304" s="96"/>
      <c r="L304" s="97"/>
    </row>
    <row r="305" spans="2:12" ht="15">
      <c r="B305" s="93"/>
      <c r="C305" s="94"/>
      <c r="D305" s="93"/>
      <c r="E305" s="93"/>
      <c r="F305" s="95"/>
      <c r="G305" s="95"/>
      <c r="H305" s="95"/>
      <c r="I305" s="93"/>
      <c r="J305" s="96"/>
      <c r="K305" s="96"/>
      <c r="L305" s="97"/>
    </row>
    <row r="306" spans="2:12" ht="15">
      <c r="B306" s="93"/>
      <c r="C306" s="94"/>
      <c r="D306" s="93"/>
      <c r="E306" s="93"/>
      <c r="F306" s="95"/>
      <c r="G306" s="95"/>
      <c r="H306" s="95"/>
      <c r="I306" s="93"/>
      <c r="J306" s="96"/>
      <c r="K306" s="96"/>
      <c r="L306" s="97"/>
    </row>
    <row r="307" spans="2:12" ht="15">
      <c r="B307" s="93"/>
      <c r="C307" s="94"/>
      <c r="D307" s="93"/>
      <c r="E307" s="93"/>
      <c r="F307" s="95"/>
      <c r="G307" s="95"/>
      <c r="H307" s="95"/>
      <c r="I307" s="93"/>
      <c r="J307" s="96"/>
      <c r="K307" s="96"/>
      <c r="L307" s="97"/>
    </row>
    <row r="308" spans="2:12" ht="15">
      <c r="B308" s="93"/>
      <c r="C308" s="94"/>
      <c r="D308" s="93"/>
      <c r="E308" s="93"/>
      <c r="F308" s="95"/>
      <c r="G308" s="95"/>
      <c r="H308" s="95"/>
      <c r="I308" s="93"/>
      <c r="J308" s="96"/>
      <c r="K308" s="96"/>
      <c r="L308" s="97"/>
    </row>
    <row r="309" spans="2:12" ht="15">
      <c r="B309" s="93"/>
      <c r="C309" s="94"/>
      <c r="D309" s="93"/>
      <c r="E309" s="93"/>
      <c r="F309" s="95"/>
      <c r="G309" s="95"/>
      <c r="H309" s="95"/>
      <c r="I309" s="93"/>
      <c r="J309" s="96"/>
      <c r="K309" s="96"/>
      <c r="L309" s="97"/>
    </row>
    <row r="310" spans="2:12" ht="15">
      <c r="B310" s="93"/>
      <c r="C310" s="94"/>
      <c r="D310" s="93"/>
      <c r="E310" s="93"/>
      <c r="F310" s="95"/>
      <c r="G310" s="95"/>
      <c r="H310" s="95"/>
      <c r="I310" s="93"/>
      <c r="J310" s="96"/>
      <c r="K310" s="96"/>
      <c r="L310" s="97"/>
    </row>
    <row r="311" spans="2:12" ht="15">
      <c r="B311" s="93"/>
      <c r="C311" s="94"/>
      <c r="D311" s="93"/>
      <c r="E311" s="93"/>
      <c r="F311" s="95"/>
      <c r="G311" s="95"/>
      <c r="H311" s="95"/>
      <c r="I311" s="93"/>
      <c r="J311" s="96"/>
      <c r="K311" s="96"/>
      <c r="L311" s="97"/>
    </row>
    <row r="312" spans="2:12" ht="15">
      <c r="B312" s="93"/>
      <c r="C312" s="94"/>
      <c r="D312" s="93"/>
      <c r="E312" s="93"/>
      <c r="F312" s="95"/>
      <c r="G312" s="95"/>
      <c r="H312" s="95"/>
      <c r="I312" s="93"/>
      <c r="J312" s="96"/>
      <c r="K312" s="96"/>
      <c r="L312" s="97"/>
    </row>
    <row r="313" spans="2:12" ht="15">
      <c r="B313" s="93"/>
      <c r="C313" s="94"/>
      <c r="D313" s="93"/>
      <c r="E313" s="93"/>
      <c r="F313" s="95"/>
      <c r="G313" s="95"/>
      <c r="H313" s="95"/>
      <c r="I313" s="93"/>
      <c r="J313" s="96"/>
      <c r="K313" s="96"/>
      <c r="L313" s="97"/>
    </row>
    <row r="314" spans="2:12" ht="15">
      <c r="B314" s="93"/>
      <c r="C314" s="94"/>
      <c r="D314" s="93"/>
      <c r="E314" s="93"/>
      <c r="F314" s="95"/>
      <c r="G314" s="95"/>
      <c r="H314" s="95"/>
      <c r="I314" s="93"/>
      <c r="J314" s="96"/>
      <c r="K314" s="96"/>
      <c r="L314" s="97"/>
    </row>
    <row r="315" spans="2:12" ht="15">
      <c r="B315" s="93"/>
      <c r="C315" s="94"/>
      <c r="D315" s="93"/>
      <c r="E315" s="93"/>
      <c r="F315" s="95"/>
      <c r="G315" s="95"/>
      <c r="H315" s="95"/>
      <c r="I315" s="93"/>
      <c r="J315" s="96"/>
      <c r="K315" s="96"/>
      <c r="L315" s="97"/>
    </row>
    <row r="316" spans="2:12" ht="15">
      <c r="B316" s="93"/>
      <c r="C316" s="94"/>
      <c r="D316" s="93"/>
      <c r="E316" s="93"/>
      <c r="F316" s="95"/>
      <c r="G316" s="95"/>
      <c r="H316" s="95"/>
      <c r="I316" s="93"/>
      <c r="J316" s="96"/>
      <c r="K316" s="96"/>
      <c r="L316" s="97"/>
    </row>
    <row r="317" spans="2:12" ht="15">
      <c r="B317" s="93"/>
      <c r="C317" s="94"/>
      <c r="D317" s="93"/>
      <c r="E317" s="93"/>
      <c r="F317" s="95"/>
      <c r="G317" s="95"/>
      <c r="H317" s="95"/>
      <c r="I317" s="93"/>
      <c r="J317" s="96"/>
      <c r="K317" s="96"/>
      <c r="L317" s="97"/>
    </row>
    <row r="318" spans="2:12" ht="15">
      <c r="B318" s="93"/>
      <c r="C318" s="94"/>
      <c r="D318" s="93"/>
      <c r="E318" s="93"/>
      <c r="F318" s="95"/>
      <c r="G318" s="95"/>
      <c r="H318" s="95"/>
      <c r="I318" s="93"/>
      <c r="J318" s="96"/>
      <c r="K318" s="96"/>
      <c r="L318" s="97"/>
    </row>
    <row r="319" spans="2:12" ht="15">
      <c r="B319" s="93"/>
      <c r="C319" s="94"/>
      <c r="D319" s="93"/>
      <c r="E319" s="93"/>
      <c r="F319" s="95"/>
      <c r="G319" s="95"/>
      <c r="H319" s="95"/>
      <c r="I319" s="93"/>
      <c r="J319" s="96"/>
      <c r="K319" s="96"/>
      <c r="L319" s="97"/>
    </row>
  </sheetData>
  <sheetProtection algorithmName="SHA-512" hashValue="sIUBzTFIbcgRxQNu75tzxhe8HSDzx1feLIErtiwECiizTzLulT1ychdQDvyFWYIZb6fFF1rjL7Gqb1BQvTEDHA==" saltValue="8Wjw20G9poPlEVy6ZSl60A==" spinCount="100000" sheet="1" objects="1" scenarios="1" formatColumns="0" formatRows="0" sort="0" autoFilter="0"/>
  <autoFilter ref="B10:Q296" xr:uid="{EA02368C-2F1C-40D3-B377-DA50162AF7F2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cch</dc:creator>
  <cp:lastModifiedBy>silvia cch</cp:lastModifiedBy>
  <dcterms:created xsi:type="dcterms:W3CDTF">2026-01-07T14:43:02Z</dcterms:created>
  <dcterms:modified xsi:type="dcterms:W3CDTF">2026-01-09T12:20:36Z</dcterms:modified>
</cp:coreProperties>
</file>